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tabRatio="812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fn.IFERROR" hidden="1">#NAME?</definedName>
    <definedName name="_xlnm.Print_Titles" localSheetId="2">'Приложение 4 '!$7:$7</definedName>
    <definedName name="_xlnm.Print_Area" localSheetId="0">'Приложение 2'!$A$1:$I$31</definedName>
    <definedName name="_xlnm.Print_Area" localSheetId="1">'Приложение 3'!$A$1:$K$77</definedName>
    <definedName name="_xlnm.Print_Area" localSheetId="2">'Приложение 4 '!$A$1:$F$171</definedName>
    <definedName name="_xlnm.Print_Area" localSheetId="3">'Приложение 5 '!$A$1:$D$34</definedName>
    <definedName name="_xlnm.Print_Area" localSheetId="6">'Приложение 8'!$A$1:$K$27</definedName>
    <definedName name="_xlnm.Print_Area" localSheetId="7">'Приложение 9'!$A$1:$H$28</definedName>
  </definedNames>
  <calcPr fullCalcOnLoad="1"/>
</workbook>
</file>

<file path=xl/sharedStrings.xml><?xml version="1.0" encoding="utf-8"?>
<sst xmlns="http://schemas.openxmlformats.org/spreadsheetml/2006/main" count="639" uniqueCount="240">
  <si>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</si>
  <si>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</si>
  <si>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</si>
  <si>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</si>
  <si>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</si>
  <si>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</si>
  <si>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</si>
  <si>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</si>
  <si>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</si>
  <si>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</si>
  <si>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</si>
  <si>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</si>
  <si>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</si>
  <si>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</si>
  <si>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</si>
  <si>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</si>
  <si>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</si>
  <si>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</si>
  <si>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</si>
  <si>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</si>
  <si>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</si>
  <si>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</si>
  <si>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</si>
  <si>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</si>
  <si>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</si>
  <si>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</si>
  <si>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</si>
  <si>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</si>
  <si>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</si>
  <si>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</si>
  <si>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</si>
  <si>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</si>
  <si>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</si>
  <si>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</si>
  <si>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</si>
  <si>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</si>
  <si>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</si>
  <si>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</si>
  <si>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</si>
  <si>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</si>
  <si>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</si>
  <si>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</si>
  <si>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</si>
  <si>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</si>
  <si>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</si>
  <si>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</si>
  <si>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</si>
  <si>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</si>
  <si>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</si>
  <si>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</si>
  <si>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</si>
  <si>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</si>
  <si>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</si>
  <si>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</si>
  <si>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</si>
  <si>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</si>
  <si>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</si>
  <si>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</si>
  <si>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</si>
  <si>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</si>
  <si>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</si>
  <si>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</si>
  <si>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</si>
  <si>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</si>
  <si>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</si>
  <si>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</si>
  <si>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</si>
  <si>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</si>
  <si>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</si>
  <si>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</si>
  <si>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</si>
  <si>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</si>
  <si>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</si>
  <si>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</si>
  <si>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</si>
  <si>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</si>
  <si>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</si>
  <si>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</si>
  <si>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</si>
  <si>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</si>
  <si>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</si>
  <si>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</si>
  <si>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</si>
  <si>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</si>
  <si>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</si>
  <si>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</si>
  <si>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</si>
  <si>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</si>
  <si>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</si>
  <si>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</si>
  <si>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</si>
  <si>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</si>
  <si>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</si>
  <si>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</si>
  <si>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</si>
  <si>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</si>
  <si>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</si>
  <si>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</si>
  <si>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</si>
  <si>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</si>
  <si>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</si>
  <si>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</si>
  <si>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</si>
  <si>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</si>
  <si>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</si>
  <si>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</si>
  <si>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</si>
  <si>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</si>
  <si>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</si>
  <si>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</si>
  <si>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</si>
  <si>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</si>
  <si>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</si>
  <si>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</si>
  <si>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</si>
  <si>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</si>
  <si>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</si>
  <si>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</si>
  <si>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</si>
  <si>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</si>
  <si>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</si>
  <si>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</si>
  <si>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</si>
  <si>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</si>
  <si>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</si>
  <si>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</si>
  <si>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</si>
  <si>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</si>
  <si>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</si>
  <si>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</si>
  <si>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</si>
  <si>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</si>
  <si>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</si>
  <si>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</si>
  <si>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</si>
  <si>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</si>
  <si>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</si>
  <si>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</si>
  <si>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</si>
  <si>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</si>
  <si>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</si>
  <si>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</si>
  <si>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</si>
  <si>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</si>
  <si>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</si>
  <si>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</si>
  <si>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</si>
  <si>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</si>
  <si>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</si>
  <si>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</si>
  <si>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</si>
  <si>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</si>
  <si>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</si>
  <si>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</si>
  <si>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</si>
  <si>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</si>
  <si>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</si>
  <si>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</si>
  <si>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</si>
  <si>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</si>
  <si>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</si>
  <si>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</si>
  <si>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</si>
  <si>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</si>
  <si>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</si>
  <si>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</si>
  <si>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</si>
  <si>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</si>
  <si>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</si>
  <si>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</si>
  <si>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</si>
  <si>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</si>
  <si>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</si>
  <si>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</si>
  <si>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</si>
  <si>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</si>
  <si>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</si>
  <si>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</si>
  <si>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</si>
  <si>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</si>
  <si>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</si>
  <si>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</si>
  <si>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</si>
  <si>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</si>
  <si>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</si>
  <si>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</si>
  <si>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</si>
  <si>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</si>
  <si>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</si>
  <si>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</si>
  <si>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</si>
  <si>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</si>
  <si>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</si>
  <si>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</si>
  <si>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</si>
  <si>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</si>
  <si>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</si>
  <si>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</si>
  <si>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</si>
  <si>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</si>
  <si>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</si>
  <si>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</si>
  <si>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</si>
  <si>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</si>
  <si>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</si>
  <si>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</si>
  <si>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</si>
  <si>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</si>
  <si>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</si>
  <si>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</si>
  <si>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</si>
  <si>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Данные представлены оперативно на 01.09.2018г.</t>
  </si>
  <si>
    <t>Приложение № 2</t>
  </si>
  <si>
    <t>Филиал Публичного акционерного общества "Межрегиональная распределительная сетевая компания юга" - "Ростовэнерго"</t>
  </si>
  <si>
    <t>Филиал ПАО "МРСК Юга" - "Ростовэнерго"</t>
  </si>
  <si>
    <t xml:space="preserve">office@re.mrsk-yuga.ru </t>
  </si>
  <si>
    <t>(863) 238-53-59</t>
  </si>
  <si>
    <t>(863) 238-51-22</t>
  </si>
  <si>
    <t>Акопян Д.Б. - заместитель генерального директора - директор филиала ПАО "МРСК Юга" - "Ростовэнерго"</t>
  </si>
  <si>
    <t>филиала ПАО "МРСК Юга" - "Ростовэнерго" на 2019 год *</t>
  </si>
  <si>
    <t>* В соответствии с приказом ФАС России от 29.08.2017 № 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заполняются.</t>
  </si>
  <si>
    <t>Приложение № 3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</si>
  <si>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"Ростовэнерго" на 2019 год *</t>
  </si>
  <si>
    <t>В соответствии с приказом ФАС России от 29.08.2017 № 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заполняются.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</si>
  <si>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</si>
  <si>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</si>
  <si>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</si>
  <si>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</t>
  </si>
  <si>
    <t>по временной схеме</t>
  </si>
  <si>
    <t>Приложение № 4</t>
  </si>
  <si>
    <t xml:space="preserve">по временной схеме </t>
  </si>
  <si>
    <t>Выполнение сетевой организацией мероприятий, связанных со строительством "последней мили"</t>
  </si>
  <si>
    <t>осуществляемые при технологическом присоединении *</t>
  </si>
  <si>
    <t>Приложение № 5</t>
  </si>
  <si>
    <t>РАСЧЕТ
необходимой валовой выручки на технологическое присоединение
 филиала ПАО "МРСК Юга" - "Ростовэнерго" *</t>
  </si>
  <si>
    <t>Итого (размер необходимой валовой выручки)</t>
  </si>
  <si>
    <t>Приложение № 6</t>
  </si>
  <si>
    <t>Приложение № 7</t>
  </si>
  <si>
    <t>Приложение № 8</t>
  </si>
  <si>
    <t>Приложение № 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</si>
</sst>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2" applyNumberFormat="0" applyAlignment="0" applyProtection="0"/>
    <xf numFmtId="0" fontId="44" fillId="34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5" borderId="7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40" fillId="38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0" borderId="9" applyNumberFormat="0" applyFill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8" fillId="6" borderId="0" applyBorder="0">
      <alignment horizontal="right"/>
      <protection/>
    </xf>
    <xf numFmtId="0" fontId="56" fillId="39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70">
      <alignment/>
      <protection/>
    </xf>
    <xf numFmtId="0" fontId="13" fillId="0" borderId="0" xfId="70" applyFont="1">
      <alignment/>
      <protection/>
    </xf>
    <xf numFmtId="0" fontId="6" fillId="0" borderId="0" xfId="70" applyFill="1">
      <alignment/>
      <protection/>
    </xf>
    <xf numFmtId="0" fontId="11" fillId="0" borderId="0" xfId="7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4" fillId="0" borderId="0" xfId="71" applyFont="1" applyAlignment="1">
      <alignment/>
      <protection/>
    </xf>
    <xf numFmtId="0" fontId="14" fillId="0" borderId="0" xfId="71" applyFont="1" applyAlignment="1">
      <alignment horizontal="center"/>
      <protection/>
    </xf>
    <xf numFmtId="0" fontId="6" fillId="0" borderId="0" xfId="70" applyAlignment="1">
      <alignment horizontal="center" vertical="center"/>
      <protection/>
    </xf>
    <xf numFmtId="0" fontId="15" fillId="0" borderId="0" xfId="70" applyFont="1">
      <alignment/>
      <protection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40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horizontal="center" vertical="center" wrapText="1"/>
    </xf>
    <xf numFmtId="3" fontId="1" fillId="40" borderId="11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left" vertical="center" wrapText="1"/>
    </xf>
    <xf numFmtId="0" fontId="2" fillId="40" borderId="12" xfId="0" applyFont="1" applyFill="1" applyBorder="1" applyAlignment="1">
      <alignment horizontal="center" vertical="center" wrapText="1"/>
    </xf>
    <xf numFmtId="3" fontId="1" fillId="40" borderId="12" xfId="0" applyNumberFormat="1" applyFont="1" applyFill="1" applyBorder="1" applyAlignment="1">
      <alignment horizontal="center" vertical="center" wrapText="1"/>
    </xf>
    <xf numFmtId="3" fontId="1" fillId="40" borderId="13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3" fontId="1" fillId="40" borderId="14" xfId="0" applyNumberFormat="1" applyFont="1" applyFill="1" applyBorder="1" applyAlignment="1">
      <alignment horizontal="center" vertical="center" wrapText="1"/>
    </xf>
    <xf numFmtId="3" fontId="1" fillId="40" borderId="15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3" fontId="1" fillId="40" borderId="16" xfId="0" applyNumberFormat="1" applyFont="1" applyFill="1" applyBorder="1" applyAlignment="1">
      <alignment horizontal="center" vertical="center" wrapText="1"/>
    </xf>
    <xf numFmtId="3" fontId="1" fillId="40" borderId="1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40" borderId="0" xfId="0" applyFill="1" applyAlignment="1">
      <alignment/>
    </xf>
    <xf numFmtId="0" fontId="11" fillId="0" borderId="0" xfId="70" applyFont="1" applyFill="1" applyAlignment="1">
      <alignment horizontal="right" wrapText="1"/>
      <protection/>
    </xf>
    <xf numFmtId="4" fontId="1" fillId="40" borderId="10" xfId="0" applyNumberFormat="1" applyFont="1" applyFill="1" applyBorder="1" applyAlignment="1">
      <alignment horizontal="center" vertical="center" wrapText="1"/>
    </xf>
    <xf numFmtId="3" fontId="1" fillId="40" borderId="18" xfId="0" applyNumberFormat="1" applyFont="1" applyFill="1" applyBorder="1" applyAlignment="1">
      <alignment horizontal="center" vertical="center" wrapText="1"/>
    </xf>
    <xf numFmtId="3" fontId="1" fillId="40" borderId="19" xfId="0" applyNumberFormat="1" applyFont="1" applyFill="1" applyBorder="1" applyAlignment="1">
      <alignment horizontal="center" vertical="center" wrapText="1"/>
    </xf>
    <xf numFmtId="3" fontId="1" fillId="4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69" applyFont="1" applyFill="1" applyAlignment="1">
      <alignment horizontal="right" vertical="center" wrapText="1"/>
      <protection/>
    </xf>
    <xf numFmtId="3" fontId="1" fillId="40" borderId="20" xfId="0" applyNumberFormat="1" applyFont="1" applyFill="1" applyBorder="1" applyAlignment="1">
      <alignment horizontal="center" vertical="center" wrapText="1"/>
    </xf>
    <xf numFmtId="0" fontId="5" fillId="0" borderId="0" xfId="69" applyFont="1" applyFill="1" applyAlignment="1">
      <alignment vertical="center" wrapText="1"/>
      <protection/>
    </xf>
    <xf numFmtId="0" fontId="6" fillId="0" borderId="0" xfId="70" applyAlignment="1">
      <alignment horizontal="center"/>
      <protection/>
    </xf>
    <xf numFmtId="0" fontId="5" fillId="0" borderId="0" xfId="71" applyFont="1" applyAlignment="1">
      <alignment horizontal="right"/>
      <protection/>
    </xf>
    <xf numFmtId="3" fontId="2" fillId="40" borderId="10" xfId="70" applyNumberFormat="1" applyFont="1" applyFill="1" applyBorder="1" applyAlignment="1">
      <alignment horizontal="left" vertical="center" wrapText="1"/>
      <protection/>
    </xf>
    <xf numFmtId="4" fontId="2" fillId="40" borderId="21" xfId="0" applyNumberFormat="1" applyFont="1" applyFill="1" applyBorder="1" applyAlignment="1">
      <alignment vertical="center" wrapText="1"/>
    </xf>
    <xf numFmtId="4" fontId="2" fillId="40" borderId="10" xfId="0" applyNumberFormat="1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4" fontId="2" fillId="40" borderId="10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vertical="center" wrapText="1"/>
    </xf>
    <xf numFmtId="0" fontId="2" fillId="40" borderId="16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 wrapText="1"/>
    </xf>
    <xf numFmtId="3" fontId="1" fillId="4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16" fillId="0" borderId="0" xfId="69" applyFont="1" applyFill="1" applyAlignment="1">
      <alignment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vertical="center" wrapText="1"/>
      <protection/>
    </xf>
    <xf numFmtId="0" fontId="4" fillId="40" borderId="10" xfId="70" applyFont="1" applyFill="1" applyBorder="1" applyAlignment="1">
      <alignment horizontal="center" vertical="center" wrapText="1"/>
      <protection/>
    </xf>
    <xf numFmtId="0" fontId="4" fillId="40" borderId="21" xfId="70" applyFont="1" applyFill="1" applyBorder="1" applyAlignment="1">
      <alignment horizontal="center" vertical="center" wrapText="1"/>
      <protection/>
    </xf>
    <xf numFmtId="0" fontId="4" fillId="4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3" fillId="0" borderId="10" xfId="70" applyNumberFormat="1" applyFont="1" applyFill="1" applyBorder="1" applyAlignment="1">
      <alignment horizontal="left" vertical="center" wrapText="1"/>
      <protection/>
    </xf>
    <xf numFmtId="175" fontId="3" fillId="40" borderId="10" xfId="83" applyFont="1" applyFill="1" applyBorder="1" applyAlignment="1">
      <alignment horizontal="center" vertical="center" wrapText="1"/>
    </xf>
    <xf numFmtId="175" fontId="4" fillId="40" borderId="21" xfId="83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175" fontId="3" fillId="40" borderId="21" xfId="83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175" fontId="4" fillId="40" borderId="10" xfId="83" applyFont="1" applyFill="1" applyBorder="1" applyAlignment="1">
      <alignment horizontal="center" vertical="center" wrapText="1"/>
    </xf>
    <xf numFmtId="3" fontId="4" fillId="0" borderId="10" xfId="70" applyNumberFormat="1" applyFont="1" applyFill="1" applyBorder="1" applyAlignment="1">
      <alignment horizontal="left" vertical="center" wrapText="1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49" fontId="3" fillId="0" borderId="10" xfId="70" applyNumberFormat="1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175" fontId="4" fillId="40" borderId="12" xfId="83" applyFont="1" applyFill="1" applyBorder="1" applyAlignment="1">
      <alignment horizontal="center" vertical="center" wrapText="1"/>
    </xf>
    <xf numFmtId="175" fontId="4" fillId="40" borderId="24" xfId="83" applyFont="1" applyFill="1" applyBorder="1" applyAlignment="1">
      <alignment horizontal="center" vertical="center" wrapText="1"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175" fontId="4" fillId="40" borderId="14" xfId="83" applyFont="1" applyFill="1" applyBorder="1" applyAlignment="1">
      <alignment horizontal="center" vertical="center" wrapText="1"/>
    </xf>
    <xf numFmtId="175" fontId="4" fillId="40" borderId="25" xfId="83" applyFont="1" applyFill="1" applyBorder="1" applyAlignment="1">
      <alignment horizontal="center" vertical="center" wrapText="1"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175" fontId="4" fillId="40" borderId="16" xfId="83" applyFont="1" applyFill="1" applyBorder="1" applyAlignment="1">
      <alignment horizontal="center" vertical="center" wrapText="1"/>
    </xf>
    <xf numFmtId="175" fontId="4" fillId="40" borderId="26" xfId="83" applyFont="1" applyFill="1" applyBorder="1" applyAlignment="1">
      <alignment horizontal="center" vertical="center" wrapText="1"/>
    </xf>
    <xf numFmtId="3" fontId="4" fillId="0" borderId="12" xfId="70" applyNumberFormat="1" applyFont="1" applyFill="1" applyBorder="1" applyAlignment="1">
      <alignment horizontal="left" vertical="center" wrapText="1"/>
      <protection/>
    </xf>
    <xf numFmtId="49" fontId="4" fillId="0" borderId="12" xfId="69" applyNumberFormat="1" applyFont="1" applyFill="1" applyBorder="1" applyAlignment="1">
      <alignment horizontal="center" vertical="center" wrapText="1"/>
      <protection/>
    </xf>
    <xf numFmtId="49" fontId="4" fillId="0" borderId="14" xfId="69" applyNumberFormat="1" applyFont="1" applyFill="1" applyBorder="1" applyAlignment="1">
      <alignment horizontal="center" vertical="center" wrapText="1"/>
      <protection/>
    </xf>
    <xf numFmtId="49" fontId="4" fillId="0" borderId="16" xfId="69" applyNumberFormat="1" applyFont="1" applyFill="1" applyBorder="1" applyAlignment="1">
      <alignment horizontal="center" vertical="center" wrapText="1"/>
      <protection/>
    </xf>
    <xf numFmtId="49" fontId="4" fillId="0" borderId="12" xfId="70" applyNumberFormat="1" applyFont="1" applyFill="1" applyBorder="1" applyAlignment="1">
      <alignment horizontal="center" vertical="center" wrapText="1"/>
      <protection/>
    </xf>
    <xf numFmtId="49" fontId="4" fillId="0" borderId="14" xfId="70" applyNumberFormat="1" applyFont="1" applyFill="1" applyBorder="1" applyAlignment="1">
      <alignment horizontal="center" vertical="center" wrapText="1"/>
      <protection/>
    </xf>
    <xf numFmtId="49" fontId="4" fillId="0" borderId="16" xfId="70" applyNumberFormat="1" applyFont="1" applyFill="1" applyBorder="1" applyAlignment="1">
      <alignment horizontal="center" vertical="center" wrapText="1"/>
      <protection/>
    </xf>
    <xf numFmtId="0" fontId="4" fillId="0" borderId="0" xfId="70" applyFont="1" applyAlignment="1">
      <alignment horizontal="right" vertical="top"/>
      <protection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40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70" applyFont="1" applyAlignment="1">
      <alignment horizontal="left" wrapText="1"/>
      <protection/>
    </xf>
    <xf numFmtId="0" fontId="1" fillId="40" borderId="10" xfId="0" applyFont="1" applyFill="1" applyBorder="1" applyAlignment="1">
      <alignment horizontal="center" vertical="center" wrapText="1"/>
    </xf>
    <xf numFmtId="4" fontId="1" fillId="40" borderId="21" xfId="0" applyNumberFormat="1" applyFont="1" applyFill="1" applyBorder="1" applyAlignment="1">
      <alignment horizontal="center" vertical="center" wrapText="1"/>
    </xf>
    <xf numFmtId="0" fontId="0" fillId="40" borderId="14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40" borderId="0" xfId="0" applyNumberFormat="1" applyFont="1" applyFill="1" applyBorder="1" applyAlignment="1">
      <alignment horizontal="center" vertical="center" wrapText="1"/>
    </xf>
    <xf numFmtId="4" fontId="2" fillId="40" borderId="0" xfId="0" applyNumberFormat="1" applyFont="1" applyFill="1" applyBorder="1" applyAlignment="1">
      <alignment horizontal="center" vertical="center" wrapText="1"/>
    </xf>
    <xf numFmtId="4" fontId="0" fillId="40" borderId="0" xfId="0" applyNumberFormat="1" applyFill="1" applyBorder="1" applyAlignment="1">
      <alignment vertical="center" wrapText="1"/>
    </xf>
    <xf numFmtId="4" fontId="0" fillId="40" borderId="0" xfId="0" applyNumberFormat="1" applyFill="1" applyBorder="1" applyAlignment="1">
      <alignment/>
    </xf>
    <xf numFmtId="3" fontId="1" fillId="40" borderId="0" xfId="0" applyNumberFormat="1" applyFont="1" applyFill="1" applyBorder="1" applyAlignment="1">
      <alignment horizontal="center" vertical="center" wrapText="1"/>
    </xf>
    <xf numFmtId="4" fontId="12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4" fontId="2" fillId="40" borderId="27" xfId="0" applyNumberFormat="1" applyFont="1" applyFill="1" applyBorder="1" applyAlignment="1">
      <alignment horizontal="center" vertical="center" wrapText="1"/>
    </xf>
    <xf numFmtId="4" fontId="1" fillId="4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2" fillId="40" borderId="28" xfId="0" applyNumberFormat="1" applyFont="1" applyFill="1" applyBorder="1" applyAlignment="1">
      <alignment vertical="center" wrapText="1"/>
    </xf>
    <xf numFmtId="4" fontId="1" fillId="40" borderId="28" xfId="0" applyNumberFormat="1" applyFont="1" applyFill="1" applyBorder="1" applyAlignment="1">
      <alignment horizontal="center" vertical="center" wrapText="1"/>
    </xf>
    <xf numFmtId="4" fontId="2" fillId="40" borderId="28" xfId="0" applyNumberFormat="1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3" fontId="1" fillId="40" borderId="27" xfId="0" applyNumberFormat="1" applyFont="1" applyFill="1" applyBorder="1" applyAlignment="1">
      <alignment horizontal="center" vertical="center" wrapText="1"/>
    </xf>
    <xf numFmtId="3" fontId="1" fillId="40" borderId="29" xfId="0" applyNumberFormat="1" applyFont="1" applyFill="1" applyBorder="1" applyAlignment="1">
      <alignment horizontal="center" vertical="center" wrapText="1"/>
    </xf>
    <xf numFmtId="3" fontId="1" fillId="40" borderId="30" xfId="0" applyNumberFormat="1" applyFont="1" applyFill="1" applyBorder="1" applyAlignment="1">
      <alignment horizontal="center" vertical="center" wrapText="1"/>
    </xf>
    <xf numFmtId="3" fontId="1" fillId="40" borderId="31" xfId="0" applyNumberFormat="1" applyFont="1" applyFill="1" applyBorder="1" applyAlignment="1">
      <alignment horizontal="center" vertical="center" wrapText="1"/>
    </xf>
    <xf numFmtId="3" fontId="1" fillId="40" borderId="32" xfId="0" applyNumberFormat="1" applyFont="1" applyFill="1" applyBorder="1" applyAlignment="1">
      <alignment horizontal="center" vertical="center" wrapText="1"/>
    </xf>
    <xf numFmtId="3" fontId="1" fillId="40" borderId="33" xfId="0" applyNumberFormat="1" applyFont="1" applyFill="1" applyBorder="1" applyAlignment="1">
      <alignment horizontal="center" vertical="center" wrapText="1"/>
    </xf>
    <xf numFmtId="0" fontId="0" fillId="40" borderId="33" xfId="0" applyFill="1" applyBorder="1" applyAlignment="1">
      <alignment/>
    </xf>
    <xf numFmtId="3" fontId="1" fillId="40" borderId="34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3" fontId="1" fillId="40" borderId="36" xfId="0" applyNumberFormat="1" applyFont="1" applyFill="1" applyBorder="1" applyAlignment="1">
      <alignment horizontal="center" vertical="center" wrapText="1"/>
    </xf>
    <xf numFmtId="3" fontId="1" fillId="40" borderId="37" xfId="0" applyNumberFormat="1" applyFont="1" applyFill="1" applyBorder="1" applyAlignment="1">
      <alignment horizontal="center" vertical="center" wrapText="1"/>
    </xf>
    <xf numFmtId="3" fontId="1" fillId="40" borderId="38" xfId="0" applyNumberFormat="1" applyFont="1" applyFill="1" applyBorder="1" applyAlignment="1">
      <alignment horizontal="center" vertical="center" wrapText="1"/>
    </xf>
    <xf numFmtId="3" fontId="1" fillId="40" borderId="39" xfId="0" applyNumberFormat="1" applyFont="1" applyFill="1" applyBorder="1" applyAlignment="1">
      <alignment horizontal="center" vertical="center" wrapText="1"/>
    </xf>
    <xf numFmtId="3" fontId="1" fillId="40" borderId="40" xfId="0" applyNumberFormat="1" applyFont="1" applyFill="1" applyBorder="1" applyAlignment="1">
      <alignment horizontal="center" vertical="center" wrapText="1"/>
    </xf>
    <xf numFmtId="0" fontId="0" fillId="40" borderId="36" xfId="0" applyFill="1" applyBorder="1" applyAlignment="1">
      <alignment/>
    </xf>
    <xf numFmtId="0" fontId="0" fillId="40" borderId="41" xfId="0" applyFill="1" applyBorder="1" applyAlignment="1">
      <alignment/>
    </xf>
    <xf numFmtId="3" fontId="1" fillId="40" borderId="42" xfId="0" applyNumberFormat="1" applyFont="1" applyFill="1" applyBorder="1" applyAlignment="1">
      <alignment horizontal="center" vertical="center" wrapText="1"/>
    </xf>
    <xf numFmtId="3" fontId="1" fillId="40" borderId="28" xfId="0" applyNumberFormat="1" applyFont="1" applyFill="1" applyBorder="1" applyAlignment="1">
      <alignment horizontal="center" vertical="center" wrapText="1"/>
    </xf>
    <xf numFmtId="3" fontId="1" fillId="40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0" borderId="10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21" fillId="0" borderId="22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8" fontId="21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88" fontId="1" fillId="0" borderId="45" xfId="0" applyNumberFormat="1" applyFont="1" applyFill="1" applyBorder="1" applyAlignment="1">
      <alignment horizontal="center" vertical="center" wrapText="1"/>
    </xf>
    <xf numFmtId="188" fontId="21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188" fontId="21" fillId="0" borderId="4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8" fontId="1" fillId="0" borderId="44" xfId="0" applyNumberFormat="1" applyFont="1" applyFill="1" applyBorder="1" applyAlignment="1">
      <alignment horizontal="center" vertical="center" wrapText="1"/>
    </xf>
    <xf numFmtId="188" fontId="1" fillId="0" borderId="46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/>
    </xf>
    <xf numFmtId="188" fontId="1" fillId="0" borderId="4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8" fontId="21" fillId="0" borderId="4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49" xfId="71" applyNumberFormat="1" applyFont="1" applyBorder="1" applyAlignment="1">
      <alignment horizontal="center"/>
      <protection/>
    </xf>
    <xf numFmtId="0" fontId="1" fillId="0" borderId="49" xfId="71" applyFont="1" applyBorder="1" applyAlignment="1">
      <alignment horizontal="left" wrapText="1"/>
      <protection/>
    </xf>
    <xf numFmtId="169" fontId="1" fillId="40" borderId="50" xfId="71" applyNumberFormat="1" applyFont="1" applyFill="1" applyBorder="1" applyAlignment="1">
      <alignment horizontal="center"/>
      <protection/>
    </xf>
    <xf numFmtId="169" fontId="1" fillId="40" borderId="51" xfId="71" applyNumberFormat="1" applyFont="1" applyFill="1" applyBorder="1" applyAlignment="1">
      <alignment horizontal="center"/>
      <protection/>
    </xf>
    <xf numFmtId="49" fontId="1" fillId="0" borderId="52" xfId="71" applyNumberFormat="1" applyFont="1" applyBorder="1" applyAlignment="1">
      <alignment horizontal="center"/>
      <protection/>
    </xf>
    <xf numFmtId="0" fontId="2" fillId="0" borderId="52" xfId="71" applyFont="1" applyBorder="1" applyAlignment="1">
      <alignment horizontal="left" wrapText="1"/>
      <protection/>
    </xf>
    <xf numFmtId="169" fontId="1" fillId="40" borderId="40" xfId="71" applyNumberFormat="1" applyFont="1" applyFill="1" applyBorder="1" applyAlignment="1">
      <alignment horizontal="center"/>
      <protection/>
    </xf>
    <xf numFmtId="169" fontId="1" fillId="40" borderId="43" xfId="71" applyNumberFormat="1" applyFont="1" applyFill="1" applyBorder="1" applyAlignment="1">
      <alignment horizontal="center"/>
      <protection/>
    </xf>
    <xf numFmtId="49" fontId="2" fillId="0" borderId="53" xfId="71" applyNumberFormat="1" applyFont="1" applyBorder="1" applyAlignment="1">
      <alignment horizontal="center"/>
      <protection/>
    </xf>
    <xf numFmtId="0" fontId="2" fillId="0" borderId="53" xfId="71" applyFont="1" applyBorder="1" applyAlignment="1">
      <alignment horizontal="left" wrapText="1"/>
      <protection/>
    </xf>
    <xf numFmtId="195" fontId="19" fillId="40" borderId="54" xfId="83" applyNumberFormat="1" applyFont="1" applyFill="1" applyBorder="1" applyAlignment="1">
      <alignment horizontal="center" vertical="center" wrapText="1"/>
    </xf>
    <xf numFmtId="195" fontId="19" fillId="40" borderId="28" xfId="83" applyNumberFormat="1" applyFont="1" applyFill="1" applyBorder="1" applyAlignment="1">
      <alignment horizontal="center" vertical="center" wrapText="1"/>
    </xf>
    <xf numFmtId="169" fontId="2" fillId="40" borderId="54" xfId="71" applyNumberFormat="1" applyFont="1" applyFill="1" applyBorder="1" applyAlignment="1">
      <alignment horizontal="center"/>
      <protection/>
    </xf>
    <xf numFmtId="169" fontId="2" fillId="40" borderId="28" xfId="71" applyNumberFormat="1" applyFont="1" applyFill="1" applyBorder="1" applyAlignment="1">
      <alignment horizontal="center"/>
      <protection/>
    </xf>
    <xf numFmtId="0" fontId="2" fillId="0" borderId="53" xfId="71" applyFont="1" applyBorder="1" applyAlignment="1">
      <alignment vertical="justify" wrapText="1"/>
      <protection/>
    </xf>
    <xf numFmtId="195" fontId="19" fillId="40" borderId="54" xfId="86" applyNumberFormat="1" applyFont="1" applyFill="1" applyBorder="1" applyAlignment="1">
      <alignment horizontal="center" vertical="center" wrapText="1"/>
    </xf>
    <xf numFmtId="195" fontId="19" fillId="40" borderId="28" xfId="86" applyNumberFormat="1" applyFont="1" applyFill="1" applyBorder="1" applyAlignment="1">
      <alignment horizontal="center" vertical="center" wrapText="1"/>
    </xf>
    <xf numFmtId="49" fontId="2" fillId="0" borderId="53" xfId="71" applyNumberFormat="1" applyFont="1" applyBorder="1" applyAlignment="1">
      <alignment horizontal="left" wrapText="1"/>
      <protection/>
    </xf>
    <xf numFmtId="49" fontId="1" fillId="0" borderId="53" xfId="71" applyNumberFormat="1" applyFont="1" applyBorder="1" applyAlignment="1">
      <alignment horizontal="center"/>
      <protection/>
    </xf>
    <xf numFmtId="0" fontId="1" fillId="0" borderId="53" xfId="71" applyFont="1" applyBorder="1" applyAlignment="1">
      <alignment horizontal="left" wrapText="1"/>
      <protection/>
    </xf>
    <xf numFmtId="195" fontId="1" fillId="40" borderId="54" xfId="83" applyNumberFormat="1" applyFont="1" applyFill="1" applyBorder="1" applyAlignment="1">
      <alignment horizontal="center" vertical="center" wrapText="1"/>
    </xf>
    <xf numFmtId="169" fontId="1" fillId="40" borderId="28" xfId="71" applyNumberFormat="1" applyFont="1" applyFill="1" applyBorder="1" applyAlignment="1">
      <alignment horizontal="center" vertical="center"/>
      <protection/>
    </xf>
    <xf numFmtId="175" fontId="19" fillId="40" borderId="54" xfId="83" applyFont="1" applyFill="1" applyBorder="1" applyAlignment="1">
      <alignment horizontal="center" vertical="center" wrapText="1"/>
    </xf>
    <xf numFmtId="49" fontId="1" fillId="0" borderId="55" xfId="71" applyNumberFormat="1" applyFont="1" applyFill="1" applyBorder="1" applyAlignment="1">
      <alignment horizontal="center" vertical="center"/>
      <protection/>
    </xf>
    <xf numFmtId="0" fontId="1" fillId="0" borderId="55" xfId="71" applyFont="1" applyBorder="1" applyAlignment="1">
      <alignment horizontal="left" wrapText="1"/>
      <protection/>
    </xf>
    <xf numFmtId="169" fontId="1" fillId="40" borderId="56" xfId="71" applyNumberFormat="1" applyFont="1" applyFill="1" applyBorder="1" applyAlignment="1">
      <alignment horizontal="center" vertical="center"/>
      <protection/>
    </xf>
    <xf numFmtId="193" fontId="1" fillId="40" borderId="57" xfId="71" applyNumberFormat="1" applyFont="1" applyFill="1" applyBorder="1" applyAlignment="1">
      <alignment horizontal="center" vertical="center"/>
      <protection/>
    </xf>
    <xf numFmtId="193" fontId="1" fillId="40" borderId="28" xfId="8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5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86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40" borderId="21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" fontId="2" fillId="40" borderId="58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27" xfId="0" applyBorder="1" applyAlignment="1">
      <alignment/>
    </xf>
    <xf numFmtId="0" fontId="5" fillId="0" borderId="0" xfId="69" applyFont="1" applyFill="1" applyAlignment="1">
      <alignment horizontal="right" vertical="center" wrapText="1"/>
      <protection/>
    </xf>
    <xf numFmtId="4" fontId="2" fillId="40" borderId="21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" fillId="40" borderId="58" xfId="0" applyNumberFormat="1" applyFont="1" applyFill="1" applyBorder="1" applyAlignment="1">
      <alignment horizontal="center" vertical="center" wrapText="1"/>
    </xf>
    <xf numFmtId="0" fontId="4" fillId="0" borderId="0" xfId="70" applyFont="1" applyAlignment="1">
      <alignment horizontal="left" wrapText="1"/>
      <protection/>
    </xf>
    <xf numFmtId="0" fontId="19" fillId="0" borderId="0" xfId="0" applyFont="1" applyBorder="1" applyAlignment="1">
      <alignment horizontal="center" wrapText="1"/>
    </xf>
    <xf numFmtId="0" fontId="3" fillId="0" borderId="0" xfId="70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2" fillId="0" borderId="61" xfId="71" applyFont="1" applyBorder="1" applyAlignment="1">
      <alignment horizontal="center" vertical="center" wrapText="1"/>
      <protection/>
    </xf>
    <xf numFmtId="0" fontId="2" fillId="0" borderId="62" xfId="71" applyFont="1" applyBorder="1" applyAlignment="1">
      <alignment horizontal="center" vertical="center" wrapText="1"/>
      <protection/>
    </xf>
    <xf numFmtId="0" fontId="2" fillId="0" borderId="63" xfId="71" applyFont="1" applyBorder="1" applyAlignment="1">
      <alignment horizontal="center" vertical="center" wrapText="1"/>
      <protection/>
    </xf>
    <xf numFmtId="0" fontId="2" fillId="0" borderId="64" xfId="71" applyFont="1" applyBorder="1" applyAlignment="1">
      <alignment horizontal="center" vertical="center" wrapText="1"/>
      <protection/>
    </xf>
    <xf numFmtId="0" fontId="2" fillId="0" borderId="65" xfId="71" applyFont="1" applyBorder="1" applyAlignment="1">
      <alignment horizontal="center" vertical="center" wrapText="1"/>
      <protection/>
    </xf>
    <xf numFmtId="0" fontId="2" fillId="0" borderId="66" xfId="71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wrapText="1"/>
      <protection/>
    </xf>
    <xf numFmtId="0" fontId="3" fillId="40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40" borderId="10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1" fillId="40" borderId="11" xfId="0" applyFont="1" applyFill="1" applyBorder="1" applyAlignment="1">
      <alignment horizontal="center" vertical="center" wrapText="1"/>
    </xf>
    <xf numFmtId="49" fontId="22" fillId="41" borderId="0" xfId="0" applyNumberFormat="1" applyFont="1" applyFill="1" applyAlignment="1">
      <alignment wrapText="1"/>
    </xf>
    <xf numFmtId="49" fontId="23" fillId="41" borderId="0" xfId="0" applyNumberFormat="1" applyFont="1" applyFill="1" applyAlignment="1">
      <alignment wrapText="1"/>
    </xf>
    <xf numFmtId="0" fontId="2" fillId="41" borderId="0" xfId="70" applyFont="1" applyFill="1" applyAlignment="1">
      <alignment horizontal="right" vertical="top"/>
      <protection/>
    </xf>
    <xf numFmtId="0" fontId="2" fillId="41" borderId="0" xfId="70" applyFont="1" applyFill="1" applyAlignment="1">
      <alignment horizontal="left" wrapText="1"/>
      <protection/>
    </xf>
    <xf numFmtId="0" fontId="0" fillId="41" borderId="0" xfId="0" applyFill="1" applyAlignment="1">
      <alignment horizontal="left" wrapText="1"/>
    </xf>
    <xf numFmtId="0" fontId="4" fillId="41" borderId="0" xfId="70" applyFont="1" applyFill="1" applyAlignment="1">
      <alignment horizontal="right" vertical="top"/>
      <protection/>
    </xf>
    <xf numFmtId="0" fontId="4" fillId="41" borderId="0" xfId="0" applyFont="1" applyFill="1" applyAlignment="1">
      <alignment horizontal="justify" vertical="center" wrapText="1"/>
    </xf>
    <xf numFmtId="0" fontId="0" fillId="41" borderId="0" xfId="0" applyFill="1" applyAlignment="1">
      <alignment wrapText="1"/>
    </xf>
    <xf numFmtId="0" fontId="3" fillId="41" borderId="0" xfId="70" applyFont="1" applyFill="1" applyAlignment="1">
      <alignment horizontal="right" vertical="top"/>
      <protection/>
    </xf>
    <xf numFmtId="0" fontId="4" fillId="41" borderId="68" xfId="70" applyFont="1" applyFill="1" applyBorder="1" applyAlignment="1">
      <alignment wrapText="1"/>
      <protection/>
    </xf>
    <xf numFmtId="0" fontId="0" fillId="41" borderId="68" xfId="0" applyFill="1" applyBorder="1" applyAlignment="1">
      <alignment wrapText="1"/>
    </xf>
  </cellXfs>
  <cellStyles count="75">
    <cellStyle name="Normal" xfId="0"/>
    <cellStyle name="_!!! отчетные Форматы минэнерго к ИП 2011 (1.11.10)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- Акцент3 2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- Акцент3 2" xfId="36"/>
    <cellStyle name="60% — акцент4" xfId="37"/>
    <cellStyle name="60% - Акцент4 2" xfId="38"/>
    <cellStyle name="60% — акцент5" xfId="39"/>
    <cellStyle name="60% — акцент6" xfId="40"/>
    <cellStyle name="60% - Акцент6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 4" xfId="65"/>
    <cellStyle name="Обычный 4 2" xfId="66"/>
    <cellStyle name="Обычный 5" xfId="67"/>
    <cellStyle name="Обычный 6" xfId="68"/>
    <cellStyle name="Обычный_! СВОД калькуляция 2010 (с занесением данных от ЦФО) испр 24.11.09" xfId="69"/>
    <cellStyle name="Обычный_Приложение 1" xfId="70"/>
    <cellStyle name="Обычный_Смета  по методике" xfId="71"/>
    <cellStyle name="Followed Hyperlink" xfId="72"/>
    <cellStyle name="Плохой" xfId="73"/>
    <cellStyle name="Пояснение" xfId="74"/>
    <cellStyle name="Примечание" xfId="75"/>
    <cellStyle name="Примечание 2" xfId="76"/>
    <cellStyle name="Percent" xfId="77"/>
    <cellStyle name="Процентный 2" xfId="78"/>
    <cellStyle name="Процентный 3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 2" xfId="85"/>
    <cellStyle name="Финансовый 3" xfId="86"/>
    <cellStyle name="Формула_GRES.2007.5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40" t="s">
        <v>212</v>
      </c>
      <c r="G1" s="240"/>
      <c r="H1" s="240"/>
      <c r="I1" s="240"/>
    </row>
    <row r="2" spans="1:9" ht="31.5" customHeight="1">
      <c r="A2" s="2"/>
      <c r="B2" s="2"/>
      <c r="C2" s="2"/>
      <c r="D2" s="2"/>
      <c r="E2" s="2"/>
      <c r="F2" s="238" t="s">
        <v>98</v>
      </c>
      <c r="G2" s="238"/>
      <c r="H2" s="238"/>
      <c r="I2" s="238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39" t="s">
        <v>99</v>
      </c>
      <c r="B6" s="239"/>
      <c r="C6" s="239"/>
      <c r="D6" s="239"/>
      <c r="E6" s="239"/>
      <c r="F6" s="239"/>
      <c r="G6" s="239"/>
      <c r="H6" s="239"/>
      <c r="I6" s="239"/>
    </row>
    <row r="7" spans="1:9" ht="18.75">
      <c r="A7" s="239" t="s">
        <v>100</v>
      </c>
      <c r="B7" s="239"/>
      <c r="C7" s="239"/>
      <c r="D7" s="239"/>
      <c r="E7" s="239"/>
      <c r="F7" s="239"/>
      <c r="G7" s="239"/>
      <c r="H7" s="239"/>
      <c r="I7" s="239"/>
    </row>
    <row r="8" spans="1:9" ht="18.75" customHeight="1">
      <c r="A8" s="239" t="s">
        <v>219</v>
      </c>
      <c r="B8" s="239"/>
      <c r="C8" s="239"/>
      <c r="D8" s="239"/>
      <c r="E8" s="239"/>
      <c r="F8" s="239"/>
      <c r="G8" s="239"/>
      <c r="H8" s="239"/>
      <c r="I8" s="239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48" t="s">
        <v>101</v>
      </c>
      <c r="B11" s="46"/>
      <c r="C11" s="46"/>
      <c r="D11" s="47"/>
      <c r="E11" s="235" t="s">
        <v>213</v>
      </c>
      <c r="F11" s="235"/>
      <c r="G11" s="235"/>
      <c r="H11" s="235"/>
      <c r="I11" s="235"/>
    </row>
    <row r="12" spans="1:9" ht="18.75">
      <c r="A12" s="5"/>
      <c r="B12" s="5"/>
      <c r="C12" s="5"/>
      <c r="D12" s="5"/>
      <c r="E12" s="17"/>
      <c r="F12" s="17"/>
      <c r="G12" s="17"/>
      <c r="H12" s="17"/>
      <c r="I12" s="17"/>
    </row>
    <row r="13" spans="1:9" ht="18.75">
      <c r="A13" s="46" t="s">
        <v>102</v>
      </c>
      <c r="B13" s="46"/>
      <c r="C13" s="46"/>
      <c r="D13" s="47"/>
      <c r="E13" s="233" t="s">
        <v>214</v>
      </c>
      <c r="F13" s="233"/>
      <c r="G13" s="233"/>
      <c r="H13" s="233"/>
      <c r="I13" s="233"/>
    </row>
    <row r="14" spans="1:9" ht="18.75">
      <c r="A14" s="5"/>
      <c r="B14" s="5"/>
      <c r="C14" s="5"/>
      <c r="D14" s="5"/>
      <c r="E14" s="17"/>
      <c r="F14" s="17"/>
      <c r="G14" s="17"/>
      <c r="H14" s="17"/>
      <c r="I14" s="17"/>
    </row>
    <row r="15" spans="1:9" ht="15.75">
      <c r="A15" s="234" t="s">
        <v>103</v>
      </c>
      <c r="B15" s="234"/>
      <c r="C15" s="234"/>
      <c r="D15" s="234"/>
      <c r="E15" s="233" t="s">
        <v>111</v>
      </c>
      <c r="F15" s="233"/>
      <c r="G15" s="233"/>
      <c r="H15" s="233"/>
      <c r="I15" s="233"/>
    </row>
    <row r="16" spans="1:9" ht="18.75">
      <c r="A16" s="5"/>
      <c r="B16" s="5"/>
      <c r="C16" s="5"/>
      <c r="D16" s="5"/>
      <c r="E16" s="17"/>
      <c r="F16" s="17"/>
      <c r="G16" s="17"/>
      <c r="H16" s="17"/>
      <c r="I16" s="17"/>
    </row>
    <row r="17" spans="1:9" ht="15.75">
      <c r="A17" s="234" t="s">
        <v>104</v>
      </c>
      <c r="B17" s="234"/>
      <c r="C17" s="234"/>
      <c r="D17" s="234"/>
      <c r="E17" s="233" t="s">
        <v>111</v>
      </c>
      <c r="F17" s="233"/>
      <c r="G17" s="233"/>
      <c r="H17" s="233"/>
      <c r="I17" s="233"/>
    </row>
    <row r="18" spans="1:10" ht="18.75">
      <c r="A18" s="5"/>
      <c r="B18" s="5"/>
      <c r="C18" s="5"/>
      <c r="D18" s="5"/>
      <c r="E18" s="17"/>
      <c r="F18" s="17"/>
      <c r="G18" s="17"/>
      <c r="H18" s="17"/>
      <c r="I18" s="17"/>
      <c r="J18" s="40"/>
    </row>
    <row r="19" spans="1:9" ht="15.75">
      <c r="A19" s="234" t="s">
        <v>105</v>
      </c>
      <c r="B19" s="234"/>
      <c r="C19" s="234"/>
      <c r="D19" s="234"/>
      <c r="E19" s="233">
        <v>6164266561</v>
      </c>
      <c r="F19" s="233"/>
      <c r="G19" s="233"/>
      <c r="H19" s="233"/>
      <c r="I19" s="233"/>
    </row>
    <row r="20" spans="1:9" ht="18.75">
      <c r="A20" s="5"/>
      <c r="B20" s="5"/>
      <c r="C20" s="5"/>
      <c r="D20" s="5"/>
      <c r="E20" s="17"/>
      <c r="F20" s="17"/>
      <c r="G20" s="17"/>
      <c r="H20" s="17"/>
      <c r="I20" s="17"/>
    </row>
    <row r="21" spans="1:9" ht="15.75">
      <c r="A21" s="234" t="s">
        <v>106</v>
      </c>
      <c r="B21" s="234"/>
      <c r="C21" s="234"/>
      <c r="D21" s="234"/>
      <c r="E21" s="233">
        <v>616401001</v>
      </c>
      <c r="F21" s="233"/>
      <c r="G21" s="233"/>
      <c r="H21" s="233"/>
      <c r="I21" s="233"/>
    </row>
    <row r="22" spans="1:9" ht="18.75">
      <c r="A22" s="5"/>
      <c r="B22" s="5"/>
      <c r="C22" s="5"/>
      <c r="D22" s="5"/>
      <c r="E22" s="17"/>
      <c r="F22" s="17"/>
      <c r="G22" s="17"/>
      <c r="H22" s="17"/>
      <c r="I22" s="17"/>
    </row>
    <row r="23" spans="1:9" ht="32.25" customHeight="1">
      <c r="A23" s="237" t="s">
        <v>107</v>
      </c>
      <c r="B23" s="237"/>
      <c r="C23" s="237"/>
      <c r="D23" s="237"/>
      <c r="E23" s="235" t="s">
        <v>218</v>
      </c>
      <c r="F23" s="235"/>
      <c r="G23" s="235"/>
      <c r="H23" s="235"/>
      <c r="I23" s="235"/>
    </row>
    <row r="24" spans="1:9" ht="18.75">
      <c r="A24" s="5"/>
      <c r="B24" s="5"/>
      <c r="C24" s="5"/>
      <c r="D24" s="5"/>
      <c r="E24" s="17"/>
      <c r="F24" s="17"/>
      <c r="G24" s="17"/>
      <c r="H24" s="17"/>
      <c r="I24" s="17"/>
    </row>
    <row r="25" spans="1:9" ht="15.75">
      <c r="A25" s="234" t="s">
        <v>108</v>
      </c>
      <c r="B25" s="234"/>
      <c r="C25" s="234"/>
      <c r="D25" s="234"/>
      <c r="E25" s="236" t="s">
        <v>215</v>
      </c>
      <c r="F25" s="233"/>
      <c r="G25" s="233"/>
      <c r="H25" s="233"/>
      <c r="I25" s="233"/>
    </row>
    <row r="26" spans="1:9" ht="18.75">
      <c r="A26" s="5"/>
      <c r="B26" s="5"/>
      <c r="C26" s="5"/>
      <c r="D26" s="5"/>
      <c r="E26" s="17"/>
      <c r="F26" s="17"/>
      <c r="G26" s="17"/>
      <c r="H26" s="17"/>
      <c r="I26" s="17"/>
    </row>
    <row r="27" spans="1:9" ht="22.5" customHeight="1">
      <c r="A27" s="237" t="s">
        <v>109</v>
      </c>
      <c r="B27" s="237"/>
      <c r="C27" s="237"/>
      <c r="D27" s="237"/>
      <c r="E27" s="232" t="s">
        <v>216</v>
      </c>
      <c r="F27" s="232"/>
      <c r="G27" s="232"/>
      <c r="H27" s="232"/>
      <c r="I27" s="232"/>
    </row>
    <row r="28" spans="1:9" ht="18.75">
      <c r="A28" s="5"/>
      <c r="B28" s="5"/>
      <c r="C28" s="5"/>
      <c r="D28" s="5"/>
      <c r="E28" s="17"/>
      <c r="F28" s="17"/>
      <c r="G28" s="17"/>
      <c r="H28" s="17"/>
      <c r="I28" s="17"/>
    </row>
    <row r="29" spans="1:9" ht="15.75" customHeight="1">
      <c r="A29" s="234" t="s">
        <v>110</v>
      </c>
      <c r="B29" s="234"/>
      <c r="C29" s="234"/>
      <c r="D29" s="234"/>
      <c r="E29" s="232" t="s">
        <v>217</v>
      </c>
      <c r="F29" s="232"/>
      <c r="G29" s="232"/>
      <c r="H29" s="232"/>
      <c r="I29" s="232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57.75" customHeight="1">
      <c r="A31" s="286" t="s">
        <v>220</v>
      </c>
      <c r="B31" s="287"/>
      <c r="C31" s="287"/>
      <c r="D31" s="287"/>
      <c r="E31" s="287"/>
      <c r="F31" s="287"/>
      <c r="G31" s="287"/>
      <c r="H31" s="287"/>
      <c r="I31" s="287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4">
    <mergeCell ref="F2:I2"/>
    <mergeCell ref="A6:I6"/>
    <mergeCell ref="A7:I7"/>
    <mergeCell ref="A8:I8"/>
    <mergeCell ref="A23:D23"/>
    <mergeCell ref="F1:I1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A31:I31"/>
    <mergeCell ref="E27:I27"/>
    <mergeCell ref="E21:I21"/>
    <mergeCell ref="A21:D21"/>
    <mergeCell ref="A17:D17"/>
    <mergeCell ref="A19:D19"/>
    <mergeCell ref="E23:I23"/>
    <mergeCell ref="E25:I25"/>
    <mergeCell ref="A29:D29"/>
  </mergeCells>
  <hyperlinks>
    <hyperlink ref="E25" r:id="rId1" display="office@re.mrsk-yuga.ru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60" zoomScaleNormal="70" zoomScalePageLayoutView="0" workbookViewId="0" topLeftCell="A47">
      <selection activeCell="B77" sqref="B77:K77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49"/>
      <c r="E1" s="263" t="s">
        <v>221</v>
      </c>
      <c r="F1" s="263"/>
      <c r="G1" s="263"/>
      <c r="H1" s="263"/>
      <c r="I1" s="50"/>
      <c r="J1" s="50"/>
      <c r="K1" s="50"/>
      <c r="L1" s="50"/>
    </row>
    <row r="2" spans="4:12" s="1" customFormat="1" ht="50.25" customHeight="1">
      <c r="D2" s="52"/>
      <c r="E2" s="52"/>
      <c r="F2" s="263" t="s">
        <v>98</v>
      </c>
      <c r="G2" s="263"/>
      <c r="H2" s="263"/>
      <c r="I2" s="50"/>
      <c r="J2" s="50"/>
      <c r="K2" s="50"/>
      <c r="L2" s="50"/>
    </row>
    <row r="3" ht="15" customHeight="1"/>
    <row r="4" spans="1:12" ht="21" customHeight="1">
      <c r="A4" s="239" t="s">
        <v>112</v>
      </c>
      <c r="B4" s="239"/>
      <c r="C4" s="239"/>
      <c r="D4" s="239"/>
      <c r="E4" s="239"/>
      <c r="F4" s="239"/>
      <c r="G4" s="239"/>
      <c r="H4" s="239"/>
      <c r="I4" s="243"/>
      <c r="J4" s="243"/>
      <c r="K4" s="243"/>
      <c r="L4" s="114"/>
    </row>
    <row r="5" spans="1:12" ht="43.5" customHeight="1">
      <c r="A5" s="267" t="s">
        <v>222</v>
      </c>
      <c r="B5" s="267"/>
      <c r="C5" s="267"/>
      <c r="D5" s="267"/>
      <c r="E5" s="267"/>
      <c r="F5" s="267"/>
      <c r="G5" s="267"/>
      <c r="H5" s="267"/>
      <c r="I5" s="268"/>
      <c r="J5" s="268"/>
      <c r="K5" s="268"/>
      <c r="L5" s="117"/>
    </row>
    <row r="6" spans="1:3" ht="15.75">
      <c r="A6" s="17"/>
      <c r="B6" s="17"/>
      <c r="C6" s="17"/>
    </row>
    <row r="7" spans="1:12" ht="26.25" customHeight="1">
      <c r="A7" s="246"/>
      <c r="B7" s="246" t="s">
        <v>113</v>
      </c>
      <c r="C7" s="246" t="s">
        <v>31</v>
      </c>
      <c r="D7" s="250" t="s">
        <v>114</v>
      </c>
      <c r="E7" s="247"/>
      <c r="F7" s="247"/>
      <c r="G7" s="247"/>
      <c r="H7" s="247"/>
      <c r="I7" s="248"/>
      <c r="J7" s="248"/>
      <c r="K7" s="249"/>
      <c r="L7" s="122"/>
    </row>
    <row r="8" spans="1:12" ht="29.25" customHeight="1">
      <c r="A8" s="246"/>
      <c r="B8" s="246"/>
      <c r="C8" s="246"/>
      <c r="D8" s="250" t="s">
        <v>115</v>
      </c>
      <c r="E8" s="247"/>
      <c r="F8" s="247"/>
      <c r="G8" s="258"/>
      <c r="H8" s="247" t="s">
        <v>228</v>
      </c>
      <c r="I8" s="248"/>
      <c r="J8" s="248"/>
      <c r="K8" s="249"/>
      <c r="L8" s="122"/>
    </row>
    <row r="9" spans="1:12" ht="15.75" customHeight="1">
      <c r="A9" s="246"/>
      <c r="B9" s="246"/>
      <c r="C9" s="246"/>
      <c r="D9" s="18" t="s">
        <v>37</v>
      </c>
      <c r="E9" s="18" t="s">
        <v>45</v>
      </c>
      <c r="F9" s="119" t="s">
        <v>82</v>
      </c>
      <c r="G9" s="138" t="s">
        <v>83</v>
      </c>
      <c r="H9" s="116" t="s">
        <v>37</v>
      </c>
      <c r="I9" s="18" t="s">
        <v>45</v>
      </c>
      <c r="J9" s="119" t="s">
        <v>82</v>
      </c>
      <c r="K9" s="115" t="s">
        <v>83</v>
      </c>
      <c r="L9" s="123"/>
    </row>
    <row r="10" spans="1:16" ht="69.75" customHeight="1">
      <c r="A10" s="112" t="s">
        <v>197</v>
      </c>
      <c r="B10" s="250" t="s">
        <v>116</v>
      </c>
      <c r="C10" s="247"/>
      <c r="D10" s="247"/>
      <c r="E10" s="247"/>
      <c r="F10" s="247"/>
      <c r="G10" s="247"/>
      <c r="H10" s="248"/>
      <c r="I10" s="248"/>
      <c r="J10" s="248"/>
      <c r="K10" s="249"/>
      <c r="L10" s="124"/>
      <c r="M10" s="245"/>
      <c r="N10" s="245"/>
      <c r="O10" s="242"/>
      <c r="P10" s="243"/>
    </row>
    <row r="11" spans="1:14" ht="49.5" customHeight="1">
      <c r="A11" s="113"/>
      <c r="B11" s="25" t="s">
        <v>78</v>
      </c>
      <c r="C11" s="22" t="s">
        <v>38</v>
      </c>
      <c r="D11" s="251"/>
      <c r="E11" s="252"/>
      <c r="F11" s="21"/>
      <c r="G11" s="134"/>
      <c r="H11" s="269"/>
      <c r="I11" s="249"/>
      <c r="J11" s="42"/>
      <c r="K11" s="42"/>
      <c r="L11" s="125"/>
      <c r="M11" s="244"/>
      <c r="N11" s="243"/>
    </row>
    <row r="12" spans="1:12" ht="57" customHeight="1">
      <c r="A12" s="113" t="s">
        <v>196</v>
      </c>
      <c r="B12" s="55" t="s">
        <v>195</v>
      </c>
      <c r="C12" s="22" t="s">
        <v>38</v>
      </c>
      <c r="D12" s="264"/>
      <c r="E12" s="249"/>
      <c r="F12" s="21"/>
      <c r="G12" s="134"/>
      <c r="H12" s="253"/>
      <c r="I12" s="254"/>
      <c r="J12" s="59"/>
      <c r="K12" s="59"/>
      <c r="L12" s="126"/>
    </row>
    <row r="13" spans="1:12" ht="36" customHeight="1">
      <c r="A13" s="113" t="s">
        <v>198</v>
      </c>
      <c r="B13" s="58" t="s">
        <v>199</v>
      </c>
      <c r="C13" s="22" t="s">
        <v>38</v>
      </c>
      <c r="D13" s="264"/>
      <c r="E13" s="249"/>
      <c r="F13" s="21"/>
      <c r="G13" s="134"/>
      <c r="H13" s="253"/>
      <c r="I13" s="254"/>
      <c r="J13" s="59"/>
      <c r="K13" s="59"/>
      <c r="L13" s="126"/>
    </row>
    <row r="14" spans="1:12" ht="39.75" customHeight="1" hidden="1">
      <c r="A14" s="113" t="s">
        <v>200</v>
      </c>
      <c r="B14" s="58" t="s">
        <v>56</v>
      </c>
      <c r="C14" s="22" t="s">
        <v>38</v>
      </c>
      <c r="D14" s="56"/>
      <c r="E14" s="57"/>
      <c r="F14" s="57"/>
      <c r="G14" s="135"/>
      <c r="H14" s="132"/>
      <c r="I14" s="59"/>
      <c r="J14" s="59"/>
      <c r="K14" s="59"/>
      <c r="L14" s="126"/>
    </row>
    <row r="15" spans="1:12" ht="75" customHeight="1">
      <c r="A15" s="113" t="s">
        <v>201</v>
      </c>
      <c r="B15" s="58" t="s">
        <v>118</v>
      </c>
      <c r="C15" s="22" t="s">
        <v>38</v>
      </c>
      <c r="D15" s="264"/>
      <c r="E15" s="249"/>
      <c r="F15" s="21"/>
      <c r="G15" s="134"/>
      <c r="H15" s="253"/>
      <c r="I15" s="254"/>
      <c r="J15" s="59"/>
      <c r="K15" s="59"/>
      <c r="L15" s="126"/>
    </row>
    <row r="16" spans="1:12" ht="42" customHeight="1">
      <c r="A16" s="113"/>
      <c r="B16" s="25" t="s">
        <v>57</v>
      </c>
      <c r="C16" s="22" t="s">
        <v>38</v>
      </c>
      <c r="D16" s="42"/>
      <c r="E16" s="42"/>
      <c r="F16" s="42"/>
      <c r="G16" s="136"/>
      <c r="H16" s="133"/>
      <c r="I16" s="42"/>
      <c r="J16" s="42"/>
      <c r="K16" s="42"/>
      <c r="L16" s="125"/>
    </row>
    <row r="17" spans="1:12" ht="57" customHeight="1">
      <c r="A17" s="113" t="s">
        <v>196</v>
      </c>
      <c r="B17" s="55" t="s">
        <v>195</v>
      </c>
      <c r="C17" s="22" t="s">
        <v>38</v>
      </c>
      <c r="D17" s="59"/>
      <c r="E17" s="59"/>
      <c r="F17" s="59"/>
      <c r="G17" s="137"/>
      <c r="H17" s="132"/>
      <c r="I17" s="59"/>
      <c r="J17" s="59"/>
      <c r="K17" s="59"/>
      <c r="L17" s="126"/>
    </row>
    <row r="18" spans="1:12" ht="39.75" customHeight="1">
      <c r="A18" s="113" t="s">
        <v>198</v>
      </c>
      <c r="B18" s="58" t="s">
        <v>199</v>
      </c>
      <c r="C18" s="22" t="s">
        <v>38</v>
      </c>
      <c r="D18" s="59"/>
      <c r="E18" s="59"/>
      <c r="F18" s="59"/>
      <c r="G18" s="137"/>
      <c r="H18" s="132"/>
      <c r="I18" s="59"/>
      <c r="J18" s="59"/>
      <c r="K18" s="59"/>
      <c r="L18" s="126"/>
    </row>
    <row r="19" spans="1:12" ht="28.5" customHeight="1" hidden="1">
      <c r="A19" s="113" t="s">
        <v>200</v>
      </c>
      <c r="B19" s="58" t="s">
        <v>56</v>
      </c>
      <c r="C19" s="22" t="s">
        <v>38</v>
      </c>
      <c r="D19" s="59"/>
      <c r="E19" s="59"/>
      <c r="F19" s="59"/>
      <c r="G19" s="137"/>
      <c r="H19" s="132"/>
      <c r="I19" s="59"/>
      <c r="J19" s="59"/>
      <c r="K19" s="59"/>
      <c r="L19" s="127"/>
    </row>
    <row r="20" spans="1:12" ht="73.5" customHeight="1">
      <c r="A20" s="113" t="s">
        <v>201</v>
      </c>
      <c r="B20" s="58" t="s">
        <v>118</v>
      </c>
      <c r="C20" s="22" t="s">
        <v>38</v>
      </c>
      <c r="D20" s="59"/>
      <c r="E20" s="59"/>
      <c r="F20" s="59"/>
      <c r="G20" s="137"/>
      <c r="H20" s="132"/>
      <c r="I20" s="59"/>
      <c r="J20" s="59"/>
      <c r="K20" s="59"/>
      <c r="L20" s="126"/>
    </row>
    <row r="21" spans="1:12" ht="46.5" customHeight="1">
      <c r="A21" s="113"/>
      <c r="B21" s="25" t="s">
        <v>79</v>
      </c>
      <c r="C21" s="22" t="s">
        <v>38</v>
      </c>
      <c r="D21" s="42"/>
      <c r="E21" s="42"/>
      <c r="F21" s="42"/>
      <c r="G21" s="136"/>
      <c r="H21" s="133"/>
      <c r="I21" s="42"/>
      <c r="J21" s="42"/>
      <c r="K21" s="120"/>
      <c r="L21" s="125"/>
    </row>
    <row r="22" spans="1:12" ht="48" customHeight="1">
      <c r="A22" s="113" t="s">
        <v>196</v>
      </c>
      <c r="B22" s="55" t="s">
        <v>117</v>
      </c>
      <c r="C22" s="22" t="s">
        <v>38</v>
      </c>
      <c r="D22" s="59"/>
      <c r="E22" s="59"/>
      <c r="F22" s="59"/>
      <c r="G22" s="137"/>
      <c r="H22" s="132"/>
      <c r="I22" s="59"/>
      <c r="J22" s="59"/>
      <c r="K22" s="59"/>
      <c r="L22" s="126"/>
    </row>
    <row r="23" spans="1:12" ht="39.75" customHeight="1">
      <c r="A23" s="113" t="s">
        <v>198</v>
      </c>
      <c r="B23" s="58" t="s">
        <v>119</v>
      </c>
      <c r="C23" s="22" t="s">
        <v>38</v>
      </c>
      <c r="D23" s="59"/>
      <c r="E23" s="59"/>
      <c r="F23" s="59"/>
      <c r="G23" s="137"/>
      <c r="H23" s="132"/>
      <c r="I23" s="59"/>
      <c r="J23" s="59"/>
      <c r="K23" s="59"/>
      <c r="L23" s="126"/>
    </row>
    <row r="24" spans="1:12" ht="69" customHeight="1">
      <c r="A24" s="113" t="s">
        <v>200</v>
      </c>
      <c r="B24" s="58" t="s">
        <v>120</v>
      </c>
      <c r="C24" s="22" t="s">
        <v>38</v>
      </c>
      <c r="D24" s="59"/>
      <c r="E24" s="59"/>
      <c r="F24" s="59"/>
      <c r="G24" s="137"/>
      <c r="H24" s="132"/>
      <c r="I24" s="59"/>
      <c r="J24" s="59"/>
      <c r="K24" s="59"/>
      <c r="L24" s="126"/>
    </row>
    <row r="25" spans="1:12" ht="69.75" customHeight="1">
      <c r="A25" s="113" t="s">
        <v>201</v>
      </c>
      <c r="B25" s="58" t="s">
        <v>118</v>
      </c>
      <c r="C25" s="22" t="s">
        <v>38</v>
      </c>
      <c r="D25" s="59"/>
      <c r="E25" s="59"/>
      <c r="F25" s="59"/>
      <c r="G25" s="137"/>
      <c r="H25" s="132"/>
      <c r="I25" s="59"/>
      <c r="J25" s="59"/>
      <c r="K25" s="59"/>
      <c r="L25" s="126"/>
    </row>
    <row r="26" spans="1:12" ht="35.25" customHeight="1">
      <c r="A26" s="113"/>
      <c r="B26" s="25" t="s">
        <v>58</v>
      </c>
      <c r="C26" s="22" t="s">
        <v>38</v>
      </c>
      <c r="D26" s="42"/>
      <c r="E26" s="42"/>
      <c r="F26" s="42"/>
      <c r="G26" s="136"/>
      <c r="H26" s="133"/>
      <c r="I26" s="120"/>
      <c r="J26" s="120"/>
      <c r="K26" s="120"/>
      <c r="L26" s="125"/>
    </row>
    <row r="27" spans="1:12" ht="50.25" customHeight="1">
      <c r="A27" s="113" t="s">
        <v>196</v>
      </c>
      <c r="B27" s="55" t="s">
        <v>117</v>
      </c>
      <c r="C27" s="22" t="s">
        <v>38</v>
      </c>
      <c r="D27" s="59"/>
      <c r="E27" s="59"/>
      <c r="F27" s="59"/>
      <c r="G27" s="137"/>
      <c r="H27" s="132"/>
      <c r="I27" s="132"/>
      <c r="J27" s="132"/>
      <c r="K27" s="132"/>
      <c r="L27" s="126"/>
    </row>
    <row r="28" spans="1:12" ht="41.25" customHeight="1">
      <c r="A28" s="113" t="s">
        <v>198</v>
      </c>
      <c r="B28" s="58" t="s">
        <v>119</v>
      </c>
      <c r="C28" s="22" t="s">
        <v>38</v>
      </c>
      <c r="D28" s="59"/>
      <c r="E28" s="59"/>
      <c r="F28" s="59"/>
      <c r="G28" s="137"/>
      <c r="H28" s="132"/>
      <c r="I28" s="132"/>
      <c r="J28" s="132"/>
      <c r="K28" s="132"/>
      <c r="L28" s="126"/>
    </row>
    <row r="29" spans="1:12" ht="69" customHeight="1">
      <c r="A29" s="113" t="s">
        <v>200</v>
      </c>
      <c r="B29" s="58" t="s">
        <v>120</v>
      </c>
      <c r="C29" s="22" t="s">
        <v>38</v>
      </c>
      <c r="D29" s="59"/>
      <c r="E29" s="59"/>
      <c r="F29" s="59"/>
      <c r="G29" s="137"/>
      <c r="H29" s="132"/>
      <c r="I29" s="132"/>
      <c r="J29" s="132"/>
      <c r="K29" s="132"/>
      <c r="L29" s="126"/>
    </row>
    <row r="30" spans="1:12" ht="77.25" customHeight="1">
      <c r="A30" s="113" t="s">
        <v>201</v>
      </c>
      <c r="B30" s="58" t="s">
        <v>118</v>
      </c>
      <c r="C30" s="22" t="s">
        <v>38</v>
      </c>
      <c r="D30" s="59"/>
      <c r="E30" s="59"/>
      <c r="F30" s="59"/>
      <c r="G30" s="137"/>
      <c r="H30" s="132"/>
      <c r="I30" s="132"/>
      <c r="J30" s="132"/>
      <c r="K30" s="132"/>
      <c r="L30" s="126"/>
    </row>
    <row r="31" spans="1:12" ht="49.5" customHeight="1">
      <c r="A31" s="255" t="s">
        <v>202</v>
      </c>
      <c r="B31" s="259" t="s">
        <v>227</v>
      </c>
      <c r="C31" s="260"/>
      <c r="D31" s="260"/>
      <c r="E31" s="260"/>
      <c r="F31" s="260"/>
      <c r="G31" s="260"/>
      <c r="H31" s="261"/>
      <c r="I31" s="261"/>
      <c r="J31" s="261"/>
      <c r="K31" s="262"/>
      <c r="L31" s="128"/>
    </row>
    <row r="32" spans="1:12" ht="42.75" customHeight="1">
      <c r="A32" s="256"/>
      <c r="B32" s="28" t="s">
        <v>59</v>
      </c>
      <c r="C32" s="29"/>
      <c r="D32" s="30"/>
      <c r="E32" s="30"/>
      <c r="F32" s="30"/>
      <c r="G32" s="140"/>
      <c r="H32" s="149"/>
      <c r="I32" s="30"/>
      <c r="J32" s="30"/>
      <c r="K32" s="31"/>
      <c r="L32" s="129"/>
    </row>
    <row r="33" spans="1:12" ht="15.75">
      <c r="A33" s="256"/>
      <c r="B33" s="60" t="s">
        <v>86</v>
      </c>
      <c r="C33" s="32" t="s">
        <v>60</v>
      </c>
      <c r="D33" s="144"/>
      <c r="E33" s="144"/>
      <c r="F33" s="34"/>
      <c r="G33" s="141"/>
      <c r="H33" s="150"/>
      <c r="I33" s="144"/>
      <c r="J33" s="33"/>
      <c r="K33" s="34"/>
      <c r="L33" s="129"/>
    </row>
    <row r="34" spans="1:12" ht="15.75">
      <c r="A34" s="256"/>
      <c r="B34" s="61" t="s">
        <v>87</v>
      </c>
      <c r="C34" s="35" t="s">
        <v>60</v>
      </c>
      <c r="D34" s="146"/>
      <c r="E34" s="146"/>
      <c r="F34" s="37"/>
      <c r="G34" s="142"/>
      <c r="H34" s="151"/>
      <c r="I34" s="146"/>
      <c r="J34" s="36"/>
      <c r="K34" s="37"/>
      <c r="L34" s="129"/>
    </row>
    <row r="35" spans="1:12" ht="31.5">
      <c r="A35" s="256"/>
      <c r="B35" s="28" t="s">
        <v>61</v>
      </c>
      <c r="C35" s="29"/>
      <c r="D35" s="30"/>
      <c r="E35" s="30"/>
      <c r="F35" s="31"/>
      <c r="G35" s="140"/>
      <c r="H35" s="149"/>
      <c r="I35" s="30"/>
      <c r="J35" s="30"/>
      <c r="K35" s="31"/>
      <c r="L35" s="129"/>
    </row>
    <row r="36" spans="1:12" ht="15.75">
      <c r="A36" s="256"/>
      <c r="B36" s="60" t="s">
        <v>86</v>
      </c>
      <c r="C36" s="32" t="s">
        <v>60</v>
      </c>
      <c r="D36" s="144"/>
      <c r="E36" s="144"/>
      <c r="F36" s="34"/>
      <c r="G36" s="141"/>
      <c r="H36" s="150"/>
      <c r="I36" s="144"/>
      <c r="J36" s="144"/>
      <c r="K36" s="148"/>
      <c r="L36" s="129"/>
    </row>
    <row r="37" spans="1:12" ht="15.75">
      <c r="A37" s="256"/>
      <c r="B37" s="61" t="s">
        <v>87</v>
      </c>
      <c r="C37" s="35" t="s">
        <v>60</v>
      </c>
      <c r="D37" s="146"/>
      <c r="E37" s="146"/>
      <c r="F37" s="37"/>
      <c r="G37" s="142"/>
      <c r="H37" s="152"/>
      <c r="I37" s="27"/>
      <c r="J37" s="27"/>
      <c r="K37" s="143"/>
      <c r="L37" s="129"/>
    </row>
    <row r="38" spans="1:12" ht="46.5" customHeight="1">
      <c r="A38" s="256"/>
      <c r="B38" s="28" t="s">
        <v>62</v>
      </c>
      <c r="C38" s="29"/>
      <c r="D38" s="30"/>
      <c r="E38" s="30"/>
      <c r="F38" s="30"/>
      <c r="G38" s="140"/>
      <c r="H38" s="149"/>
      <c r="I38" s="30"/>
      <c r="J38" s="30"/>
      <c r="K38" s="31"/>
      <c r="L38" s="129"/>
    </row>
    <row r="39" spans="1:12" ht="15.75">
      <c r="A39" s="256"/>
      <c r="B39" s="60" t="s">
        <v>86</v>
      </c>
      <c r="C39" s="32" t="s">
        <v>60</v>
      </c>
      <c r="D39" s="144"/>
      <c r="E39" s="144"/>
      <c r="F39" s="33"/>
      <c r="G39" s="141"/>
      <c r="H39" s="150"/>
      <c r="I39" s="144"/>
      <c r="J39" s="144"/>
      <c r="K39" s="148"/>
      <c r="L39" s="129"/>
    </row>
    <row r="40" spans="1:12" ht="15.75">
      <c r="A40" s="256"/>
      <c r="B40" s="61" t="s">
        <v>87</v>
      </c>
      <c r="C40" s="35" t="s">
        <v>60</v>
      </c>
      <c r="D40" s="146"/>
      <c r="E40" s="146"/>
      <c r="F40" s="36"/>
      <c r="G40" s="142"/>
      <c r="H40" s="152"/>
      <c r="I40" s="27"/>
      <c r="J40" s="27"/>
      <c r="K40" s="143"/>
      <c r="L40" s="129"/>
    </row>
    <row r="41" spans="1:12" ht="46.5" customHeight="1">
      <c r="A41" s="256"/>
      <c r="B41" s="28" t="s">
        <v>63</v>
      </c>
      <c r="C41" s="29"/>
      <c r="D41" s="30"/>
      <c r="E41" s="30"/>
      <c r="F41" s="30"/>
      <c r="G41" s="140"/>
      <c r="H41" s="149"/>
      <c r="I41" s="30"/>
      <c r="J41" s="30"/>
      <c r="K41" s="31"/>
      <c r="L41" s="129"/>
    </row>
    <row r="42" spans="1:12" ht="15.75">
      <c r="A42" s="256"/>
      <c r="B42" s="60" t="s">
        <v>86</v>
      </c>
      <c r="C42" s="32" t="s">
        <v>60</v>
      </c>
      <c r="D42" s="144"/>
      <c r="E42" s="144"/>
      <c r="F42" s="33"/>
      <c r="G42" s="141"/>
      <c r="H42" s="150"/>
      <c r="I42" s="144"/>
      <c r="J42" s="144"/>
      <c r="K42" s="148"/>
      <c r="L42" s="129"/>
    </row>
    <row r="43" spans="1:12" ht="15.75">
      <c r="A43" s="256"/>
      <c r="B43" s="61" t="s">
        <v>87</v>
      </c>
      <c r="C43" s="35" t="s">
        <v>60</v>
      </c>
      <c r="D43" s="146"/>
      <c r="E43" s="146"/>
      <c r="F43" s="36"/>
      <c r="G43" s="142"/>
      <c r="H43" s="152"/>
      <c r="I43" s="27"/>
      <c r="J43" s="27"/>
      <c r="K43" s="143"/>
      <c r="L43" s="129"/>
    </row>
    <row r="44" spans="1:12" ht="41.25" customHeight="1">
      <c r="A44" s="256"/>
      <c r="B44" s="28" t="s">
        <v>80</v>
      </c>
      <c r="C44" s="29"/>
      <c r="D44" s="30"/>
      <c r="E44" s="30"/>
      <c r="F44" s="30"/>
      <c r="G44" s="140"/>
      <c r="H44" s="149"/>
      <c r="I44" s="30"/>
      <c r="J44" s="30"/>
      <c r="K44" s="31"/>
      <c r="L44" s="129"/>
    </row>
    <row r="45" spans="1:12" ht="15.75">
      <c r="A45" s="256"/>
      <c r="B45" s="60" t="s">
        <v>86</v>
      </c>
      <c r="C45" s="147" t="s">
        <v>60</v>
      </c>
      <c r="D45" s="144"/>
      <c r="E45" s="144"/>
      <c r="F45" s="33"/>
      <c r="G45" s="141"/>
      <c r="H45" s="150"/>
      <c r="I45" s="144"/>
      <c r="J45" s="144"/>
      <c r="K45" s="148"/>
      <c r="L45" s="129"/>
    </row>
    <row r="46" spans="1:12" ht="15.75">
      <c r="A46" s="257"/>
      <c r="B46" s="61" t="s">
        <v>87</v>
      </c>
      <c r="C46" s="69" t="s">
        <v>60</v>
      </c>
      <c r="D46" s="27"/>
      <c r="E46" s="27"/>
      <c r="F46" s="36"/>
      <c r="G46" s="142"/>
      <c r="H46" s="152"/>
      <c r="I46" s="27"/>
      <c r="J46" s="27"/>
      <c r="K46" s="143"/>
      <c r="L46" s="129"/>
    </row>
    <row r="47" spans="1:12" ht="48" customHeight="1">
      <c r="A47" s="255" t="s">
        <v>203</v>
      </c>
      <c r="B47" s="259" t="s">
        <v>226</v>
      </c>
      <c r="C47" s="260"/>
      <c r="D47" s="260"/>
      <c r="E47" s="260"/>
      <c r="F47" s="260"/>
      <c r="G47" s="260"/>
      <c r="H47" s="261"/>
      <c r="I47" s="261"/>
      <c r="J47" s="261"/>
      <c r="K47" s="262"/>
      <c r="L47" s="130"/>
    </row>
    <row r="48" spans="1:12" ht="44.25" customHeight="1">
      <c r="A48" s="256"/>
      <c r="B48" s="28" t="s">
        <v>64</v>
      </c>
      <c r="C48" s="29"/>
      <c r="D48" s="30"/>
      <c r="E48" s="30"/>
      <c r="F48" s="30"/>
      <c r="G48" s="140"/>
      <c r="H48" s="31"/>
      <c r="I48" s="30"/>
      <c r="J48" s="30"/>
      <c r="K48" s="30"/>
      <c r="L48" s="129"/>
    </row>
    <row r="49" spans="1:12" ht="15.75">
      <c r="A49" s="256"/>
      <c r="B49" s="60" t="s">
        <v>86</v>
      </c>
      <c r="C49" s="32" t="s">
        <v>60</v>
      </c>
      <c r="D49" s="33"/>
      <c r="E49" s="33"/>
      <c r="F49" s="121"/>
      <c r="G49" s="154"/>
      <c r="H49" s="153"/>
      <c r="I49" s="145"/>
      <c r="J49" s="145"/>
      <c r="K49" s="145"/>
      <c r="L49" s="131"/>
    </row>
    <row r="50" spans="1:12" ht="15.75">
      <c r="A50" s="256"/>
      <c r="B50" s="61" t="s">
        <v>87</v>
      </c>
      <c r="C50" s="32" t="s">
        <v>60</v>
      </c>
      <c r="D50" s="43"/>
      <c r="E50" s="43"/>
      <c r="F50" s="44"/>
      <c r="G50" s="155"/>
      <c r="H50" s="143"/>
      <c r="I50" s="27"/>
      <c r="J50" s="27"/>
      <c r="K50" s="27"/>
      <c r="L50" s="129"/>
    </row>
    <row r="51" spans="1:12" ht="42.75" customHeight="1">
      <c r="A51" s="256"/>
      <c r="B51" s="28" t="s">
        <v>65</v>
      </c>
      <c r="C51" s="29"/>
      <c r="D51" s="30"/>
      <c r="E51" s="30"/>
      <c r="F51" s="30"/>
      <c r="G51" s="140"/>
      <c r="H51" s="31"/>
      <c r="I51" s="30"/>
      <c r="J51" s="30"/>
      <c r="K51" s="30"/>
      <c r="L51" s="129"/>
    </row>
    <row r="52" spans="1:12" ht="15.75">
      <c r="A52" s="256"/>
      <c r="B52" s="60" t="s">
        <v>97</v>
      </c>
      <c r="C52" s="32" t="s">
        <v>60</v>
      </c>
      <c r="D52" s="33"/>
      <c r="E52" s="33"/>
      <c r="F52" s="34"/>
      <c r="G52" s="141"/>
      <c r="H52" s="148"/>
      <c r="I52" s="144"/>
      <c r="J52" s="144"/>
      <c r="K52" s="144"/>
      <c r="L52" s="129"/>
    </row>
    <row r="53" spans="1:12" ht="15.75">
      <c r="A53" s="256"/>
      <c r="B53" s="61" t="s">
        <v>87</v>
      </c>
      <c r="C53" s="32" t="s">
        <v>60</v>
      </c>
      <c r="D53" s="43"/>
      <c r="E53" s="43"/>
      <c r="F53" s="44"/>
      <c r="G53" s="155"/>
      <c r="H53" s="143"/>
      <c r="I53" s="27"/>
      <c r="J53" s="27"/>
      <c r="K53" s="27"/>
      <c r="L53" s="129"/>
    </row>
    <row r="54" spans="1:12" ht="39.75" customHeight="1">
      <c r="A54" s="256"/>
      <c r="B54" s="28" t="s">
        <v>66</v>
      </c>
      <c r="C54" s="29"/>
      <c r="D54" s="30"/>
      <c r="E54" s="30"/>
      <c r="F54" s="30"/>
      <c r="G54" s="140"/>
      <c r="H54" s="31"/>
      <c r="I54" s="30"/>
      <c r="J54" s="30"/>
      <c r="K54" s="30"/>
      <c r="L54" s="129"/>
    </row>
    <row r="55" spans="1:12" ht="15.75">
      <c r="A55" s="256"/>
      <c r="B55" s="60" t="s">
        <v>86</v>
      </c>
      <c r="C55" s="32" t="s">
        <v>60</v>
      </c>
      <c r="D55" s="33"/>
      <c r="E55" s="33"/>
      <c r="F55" s="33"/>
      <c r="G55" s="141"/>
      <c r="H55" s="148"/>
      <c r="I55" s="144"/>
      <c r="J55" s="144"/>
      <c r="K55" s="144"/>
      <c r="L55" s="129"/>
    </row>
    <row r="56" spans="1:12" ht="15.75">
      <c r="A56" s="256"/>
      <c r="B56" s="61" t="s">
        <v>87</v>
      </c>
      <c r="C56" s="32" t="s">
        <v>60</v>
      </c>
      <c r="D56" s="43"/>
      <c r="E56" s="43"/>
      <c r="F56" s="43"/>
      <c r="G56" s="155"/>
      <c r="H56" s="143"/>
      <c r="I56" s="27"/>
      <c r="J56" s="27"/>
      <c r="K56" s="27"/>
      <c r="L56" s="129"/>
    </row>
    <row r="57" spans="1:12" ht="39.75" customHeight="1">
      <c r="A57" s="256"/>
      <c r="B57" s="28" t="s">
        <v>67</v>
      </c>
      <c r="C57" s="29"/>
      <c r="D57" s="30"/>
      <c r="E57" s="30"/>
      <c r="F57" s="30"/>
      <c r="G57" s="140"/>
      <c r="H57" s="31"/>
      <c r="I57" s="30"/>
      <c r="J57" s="30"/>
      <c r="K57" s="30"/>
      <c r="L57" s="129"/>
    </row>
    <row r="58" spans="1:12" ht="15.75">
      <c r="A58" s="256"/>
      <c r="B58" s="60" t="s">
        <v>97</v>
      </c>
      <c r="C58" s="32" t="s">
        <v>60</v>
      </c>
      <c r="D58" s="33"/>
      <c r="E58" s="33"/>
      <c r="F58" s="33"/>
      <c r="G58" s="141"/>
      <c r="H58" s="148"/>
      <c r="I58" s="144"/>
      <c r="J58" s="144"/>
      <c r="K58" s="144"/>
      <c r="L58" s="129"/>
    </row>
    <row r="59" spans="1:12" ht="15.75">
      <c r="A59" s="256"/>
      <c r="B59" s="61" t="s">
        <v>87</v>
      </c>
      <c r="C59" s="32" t="s">
        <v>60</v>
      </c>
      <c r="D59" s="43"/>
      <c r="E59" s="43"/>
      <c r="F59" s="43"/>
      <c r="G59" s="155"/>
      <c r="H59" s="143"/>
      <c r="I59" s="27"/>
      <c r="J59" s="27"/>
      <c r="K59" s="27"/>
      <c r="L59" s="129"/>
    </row>
    <row r="60" spans="1:12" ht="39" customHeight="1">
      <c r="A60" s="256"/>
      <c r="B60" s="28" t="s">
        <v>68</v>
      </c>
      <c r="C60" s="29"/>
      <c r="D60" s="30"/>
      <c r="E60" s="30"/>
      <c r="F60" s="30"/>
      <c r="G60" s="140"/>
      <c r="H60" s="31"/>
      <c r="I60" s="30"/>
      <c r="J60" s="30"/>
      <c r="K60" s="30"/>
      <c r="L60" s="129"/>
    </row>
    <row r="61" spans="1:12" ht="15.75">
      <c r="A61" s="256"/>
      <c r="B61" s="60" t="s">
        <v>86</v>
      </c>
      <c r="C61" s="32" t="s">
        <v>60</v>
      </c>
      <c r="D61" s="33"/>
      <c r="E61" s="33"/>
      <c r="F61" s="33"/>
      <c r="G61" s="141"/>
      <c r="H61" s="148"/>
      <c r="I61" s="144"/>
      <c r="J61" s="144"/>
      <c r="K61" s="144"/>
      <c r="L61" s="129"/>
    </row>
    <row r="62" spans="1:12" ht="15.75">
      <c r="A62" s="256"/>
      <c r="B62" s="61" t="s">
        <v>87</v>
      </c>
      <c r="C62" s="32" t="s">
        <v>60</v>
      </c>
      <c r="D62" s="43"/>
      <c r="E62" s="43"/>
      <c r="F62" s="43"/>
      <c r="G62" s="142"/>
      <c r="H62" s="143"/>
      <c r="I62" s="27"/>
      <c r="J62" s="27"/>
      <c r="K62" s="27"/>
      <c r="L62" s="129"/>
    </row>
    <row r="63" spans="1:12" ht="45" customHeight="1">
      <c r="A63" s="255" t="s">
        <v>204</v>
      </c>
      <c r="B63" s="259" t="s">
        <v>225</v>
      </c>
      <c r="C63" s="260"/>
      <c r="D63" s="260"/>
      <c r="E63" s="260"/>
      <c r="F63" s="260"/>
      <c r="G63" s="260"/>
      <c r="H63" s="261"/>
      <c r="I63" s="261"/>
      <c r="J63" s="261"/>
      <c r="K63" s="262"/>
      <c r="L63" s="130"/>
    </row>
    <row r="64" spans="1:12" ht="40.5" customHeight="1">
      <c r="A64" s="256"/>
      <c r="B64" s="24" t="s">
        <v>96</v>
      </c>
      <c r="C64" s="22" t="s">
        <v>38</v>
      </c>
      <c r="D64" s="45"/>
      <c r="E64" s="45"/>
      <c r="F64" s="45"/>
      <c r="G64" s="156"/>
      <c r="H64" s="139"/>
      <c r="I64" s="45"/>
      <c r="J64" s="45"/>
      <c r="K64" s="45"/>
      <c r="L64" s="129"/>
    </row>
    <row r="65" spans="1:12" ht="40.5" customHeight="1">
      <c r="A65" s="256"/>
      <c r="B65" s="24" t="s">
        <v>81</v>
      </c>
      <c r="C65" s="22" t="s">
        <v>38</v>
      </c>
      <c r="D65" s="45"/>
      <c r="E65" s="45"/>
      <c r="F65" s="45"/>
      <c r="G65" s="156"/>
      <c r="H65" s="139"/>
      <c r="I65" s="45"/>
      <c r="J65" s="45"/>
      <c r="K65" s="45"/>
      <c r="L65" s="129"/>
    </row>
    <row r="66" spans="1:12" ht="38.25" customHeight="1">
      <c r="A66" s="256"/>
      <c r="B66" s="24" t="s">
        <v>69</v>
      </c>
      <c r="C66" s="22" t="s">
        <v>38</v>
      </c>
      <c r="D66" s="45"/>
      <c r="E66" s="45"/>
      <c r="F66" s="45"/>
      <c r="G66" s="156"/>
      <c r="H66" s="139"/>
      <c r="I66" s="45"/>
      <c r="J66" s="45"/>
      <c r="K66" s="45"/>
      <c r="L66" s="129"/>
    </row>
    <row r="67" spans="1:12" ht="55.5" customHeight="1">
      <c r="A67" s="256"/>
      <c r="B67" s="259" t="s">
        <v>224</v>
      </c>
      <c r="C67" s="260"/>
      <c r="D67" s="260"/>
      <c r="E67" s="260"/>
      <c r="F67" s="260"/>
      <c r="G67" s="260"/>
      <c r="H67" s="261"/>
      <c r="I67" s="261"/>
      <c r="J67" s="261"/>
      <c r="K67" s="262"/>
      <c r="L67" s="131"/>
    </row>
    <row r="68" spans="1:12" ht="36" customHeight="1">
      <c r="A68" s="256"/>
      <c r="B68" s="24" t="s">
        <v>70</v>
      </c>
      <c r="C68" s="22" t="s">
        <v>38</v>
      </c>
      <c r="D68" s="64"/>
      <c r="E68" s="64"/>
      <c r="F68" s="45"/>
      <c r="G68" s="156"/>
      <c r="H68" s="139"/>
      <c r="I68" s="45"/>
      <c r="J68" s="45"/>
      <c r="K68" s="45"/>
      <c r="L68" s="129"/>
    </row>
    <row r="69" spans="1:12" ht="38.25" customHeight="1">
      <c r="A69" s="256"/>
      <c r="B69" s="24" t="s">
        <v>71</v>
      </c>
      <c r="C69" s="22" t="s">
        <v>38</v>
      </c>
      <c r="D69" s="64"/>
      <c r="E69" s="64"/>
      <c r="F69" s="45"/>
      <c r="G69" s="156"/>
      <c r="H69" s="139"/>
      <c r="I69" s="45"/>
      <c r="J69" s="45"/>
      <c r="K69" s="45"/>
      <c r="L69" s="129"/>
    </row>
    <row r="70" spans="1:12" ht="33.75" customHeight="1">
      <c r="A70" s="256"/>
      <c r="B70" s="24" t="s">
        <v>72</v>
      </c>
      <c r="C70" s="22" t="s">
        <v>38</v>
      </c>
      <c r="D70" s="64"/>
      <c r="E70" s="64"/>
      <c r="F70" s="27"/>
      <c r="G70" s="157"/>
      <c r="H70" s="139"/>
      <c r="I70" s="45"/>
      <c r="J70" s="45"/>
      <c r="K70" s="45"/>
      <c r="L70" s="129"/>
    </row>
    <row r="71" spans="1:12" ht="32.25" customHeight="1">
      <c r="A71" s="256"/>
      <c r="B71" s="24" t="s">
        <v>73</v>
      </c>
      <c r="C71" s="22" t="s">
        <v>38</v>
      </c>
      <c r="D71" s="27"/>
      <c r="E71" s="51"/>
      <c r="F71" s="45"/>
      <c r="G71" s="156"/>
      <c r="H71" s="139"/>
      <c r="I71" s="45"/>
      <c r="J71" s="45"/>
      <c r="K71" s="45"/>
      <c r="L71" s="129"/>
    </row>
    <row r="72" spans="1:12" ht="32.25" customHeight="1">
      <c r="A72" s="256"/>
      <c r="B72" s="24" t="s">
        <v>74</v>
      </c>
      <c r="C72" s="22" t="s">
        <v>38</v>
      </c>
      <c r="D72" s="27"/>
      <c r="E72" s="51"/>
      <c r="F72" s="45"/>
      <c r="G72" s="156"/>
      <c r="H72" s="139"/>
      <c r="I72" s="45"/>
      <c r="J72" s="45"/>
      <c r="K72" s="45"/>
      <c r="L72" s="129"/>
    </row>
    <row r="73" spans="1:12" ht="32.25" customHeight="1">
      <c r="A73" s="256"/>
      <c r="B73" s="24" t="s">
        <v>75</v>
      </c>
      <c r="C73" s="22" t="s">
        <v>38</v>
      </c>
      <c r="D73" s="27"/>
      <c r="E73" s="51"/>
      <c r="F73" s="45"/>
      <c r="G73" s="156"/>
      <c r="H73" s="139"/>
      <c r="I73" s="45"/>
      <c r="J73" s="45"/>
      <c r="K73" s="45"/>
      <c r="L73" s="129"/>
    </row>
    <row r="74" spans="1:12" ht="32.25" customHeight="1">
      <c r="A74" s="257"/>
      <c r="B74" s="24" t="s">
        <v>76</v>
      </c>
      <c r="C74" s="22" t="s">
        <v>38</v>
      </c>
      <c r="D74" s="27"/>
      <c r="E74" s="51"/>
      <c r="F74" s="45"/>
      <c r="G74" s="156"/>
      <c r="H74" s="139"/>
      <c r="I74" s="45"/>
      <c r="J74" s="45"/>
      <c r="K74" s="45"/>
      <c r="L74" s="129"/>
    </row>
    <row r="75" spans="1:7" ht="15" customHeight="1">
      <c r="A75" s="265"/>
      <c r="B75" s="265"/>
      <c r="C75" s="265"/>
      <c r="D75" s="265"/>
      <c r="E75" s="265"/>
      <c r="F75" s="265"/>
      <c r="G75" s="265"/>
    </row>
    <row r="76" spans="1:7" ht="12.75">
      <c r="A76" s="266"/>
      <c r="B76" s="266"/>
      <c r="C76" s="266"/>
      <c r="D76" s="266"/>
      <c r="E76" s="266"/>
      <c r="F76" s="266"/>
      <c r="G76" s="266"/>
    </row>
    <row r="77" spans="1:12" ht="34.5" customHeight="1">
      <c r="A77" s="288" t="s">
        <v>165</v>
      </c>
      <c r="B77" s="289" t="s">
        <v>223</v>
      </c>
      <c r="C77" s="289"/>
      <c r="D77" s="289"/>
      <c r="E77" s="289"/>
      <c r="F77" s="289"/>
      <c r="G77" s="289"/>
      <c r="H77" s="289"/>
      <c r="I77" s="290"/>
      <c r="J77" s="290"/>
      <c r="K77" s="290"/>
      <c r="L77" s="1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63.75" customHeight="1">
      <c r="A79" s="2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0"/>
    </row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</sheetData>
  <sheetProtection/>
  <mergeCells count="32">
    <mergeCell ref="A4:K4"/>
    <mergeCell ref="A5:K5"/>
    <mergeCell ref="B77:K77"/>
    <mergeCell ref="A63:A74"/>
    <mergeCell ref="B10:K10"/>
    <mergeCell ref="H11:I11"/>
    <mergeCell ref="H15:I15"/>
    <mergeCell ref="B31:K31"/>
    <mergeCell ref="A75:G76"/>
    <mergeCell ref="A47:A62"/>
    <mergeCell ref="B63:K63"/>
    <mergeCell ref="B67:K67"/>
    <mergeCell ref="A31:A46"/>
    <mergeCell ref="D8:G8"/>
    <mergeCell ref="C7:C9"/>
    <mergeCell ref="B47:K47"/>
    <mergeCell ref="E1:H1"/>
    <mergeCell ref="D12:E12"/>
    <mergeCell ref="D13:E13"/>
    <mergeCell ref="D15:E15"/>
    <mergeCell ref="F2:H2"/>
    <mergeCell ref="H13:I13"/>
    <mergeCell ref="B79:K79"/>
    <mergeCell ref="O10:P10"/>
    <mergeCell ref="M11:N11"/>
    <mergeCell ref="M10:N10"/>
    <mergeCell ref="A7:A9"/>
    <mergeCell ref="B7:B9"/>
    <mergeCell ref="H8:K8"/>
    <mergeCell ref="D7:K7"/>
    <mergeCell ref="D11:E11"/>
    <mergeCell ref="H12:I12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4" r:id="rId1"/>
  <rowBreaks count="1" manualBreakCount="1">
    <brk id="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1"/>
  <sheetViews>
    <sheetView showGridLines="0" view="pageBreakPreview" zoomScale="60" zoomScaleNormal="70" zoomScalePageLayoutView="0" workbookViewId="0" topLeftCell="A141">
      <selection activeCell="B171" sqref="B171:F171"/>
    </sheetView>
  </sheetViews>
  <sheetFormatPr defaultColWidth="9.00390625" defaultRowHeight="12.75"/>
  <cols>
    <col min="1" max="1" width="6.625" style="6" customWidth="1"/>
    <col min="2" max="2" width="62.625" style="6" customWidth="1"/>
    <col min="3" max="3" width="18.00390625" style="6" customWidth="1"/>
    <col min="4" max="4" width="34.875" style="6" customWidth="1"/>
    <col min="5" max="5" width="40.00390625" style="6" customWidth="1"/>
    <col min="6" max="6" width="35.25390625" style="6" customWidth="1"/>
    <col min="7" max="16384" width="9.125" style="6" customWidth="1"/>
  </cols>
  <sheetData>
    <row r="1" spans="1:7" s="1" customFormat="1" ht="15.75">
      <c r="A1" s="10"/>
      <c r="B1" s="3"/>
      <c r="D1" s="263" t="s">
        <v>229</v>
      </c>
      <c r="E1" s="263"/>
      <c r="F1" s="263"/>
      <c r="G1" s="52"/>
    </row>
    <row r="2" spans="1:7" s="1" customFormat="1" ht="28.5" customHeight="1">
      <c r="A2" s="10"/>
      <c r="B2" s="3"/>
      <c r="E2" s="52"/>
      <c r="F2" s="263" t="s">
        <v>98</v>
      </c>
      <c r="G2" s="52"/>
    </row>
    <row r="3" spans="1:6" s="1" customFormat="1" ht="15.75" customHeight="1">
      <c r="A3" s="10"/>
      <c r="B3" s="3"/>
      <c r="D3" s="72"/>
      <c r="E3" s="72"/>
      <c r="F3" s="263"/>
    </row>
    <row r="4" spans="1:20" ht="27" customHeight="1">
      <c r="A4" s="272" t="s">
        <v>121</v>
      </c>
      <c r="B4" s="272"/>
      <c r="C4" s="272"/>
      <c r="D4" s="272"/>
      <c r="E4" s="272"/>
      <c r="F4" s="272"/>
      <c r="L4" s="271"/>
      <c r="M4" s="271"/>
      <c r="N4" s="271"/>
      <c r="O4" s="271"/>
      <c r="P4" s="271"/>
      <c r="Q4" s="271"/>
      <c r="R4" s="271"/>
      <c r="S4" s="271"/>
      <c r="T4" s="271"/>
    </row>
    <row r="5" spans="1:20" ht="20.25" customHeight="1">
      <c r="A5" s="272" t="s">
        <v>232</v>
      </c>
      <c r="B5" s="272"/>
      <c r="C5" s="272"/>
      <c r="D5" s="272"/>
      <c r="E5" s="272"/>
      <c r="F5" s="272"/>
      <c r="L5" s="15"/>
      <c r="M5" s="15"/>
      <c r="N5" s="15"/>
      <c r="O5" s="15"/>
      <c r="P5" s="15"/>
      <c r="Q5" s="15"/>
      <c r="R5" s="15"/>
      <c r="S5" s="15"/>
      <c r="T5" s="15"/>
    </row>
    <row r="6" spans="1:6" ht="20.25">
      <c r="A6" s="9"/>
      <c r="B6" s="9"/>
      <c r="C6" s="9"/>
      <c r="D6" s="9"/>
      <c r="F6" s="41"/>
    </row>
    <row r="7" spans="1:12" ht="84" customHeight="1">
      <c r="A7" s="73" t="s">
        <v>39</v>
      </c>
      <c r="B7" s="74" t="s">
        <v>40</v>
      </c>
      <c r="C7" s="73" t="s">
        <v>41</v>
      </c>
      <c r="D7" s="75" t="s">
        <v>185</v>
      </c>
      <c r="E7" s="76" t="s">
        <v>186</v>
      </c>
      <c r="F7" s="77" t="s">
        <v>187</v>
      </c>
      <c r="L7" s="53"/>
    </row>
    <row r="8" spans="1:6" ht="41.25" customHeight="1">
      <c r="A8" s="78"/>
      <c r="B8" s="79" t="s">
        <v>17</v>
      </c>
      <c r="C8" s="78"/>
      <c r="D8" s="80">
        <f>D9+D23+D34+D130+D144+D155</f>
        <v>0</v>
      </c>
      <c r="E8" s="81" t="s">
        <v>43</v>
      </c>
      <c r="F8" s="81" t="s">
        <v>43</v>
      </c>
    </row>
    <row r="9" spans="1:6" ht="38.25" customHeight="1">
      <c r="A9" s="82">
        <v>1</v>
      </c>
      <c r="B9" s="79" t="s">
        <v>188</v>
      </c>
      <c r="C9" s="79"/>
      <c r="D9" s="80">
        <f>SUM(D11:D20)</f>
        <v>0</v>
      </c>
      <c r="E9" s="80">
        <f>SUM(E11:E20)</f>
        <v>0</v>
      </c>
      <c r="F9" s="83" t="e">
        <f aca="true" t="shared" si="0" ref="F9:F33">D9/E9</f>
        <v>#DIV/0!</v>
      </c>
    </row>
    <row r="10" spans="1:6" ht="18.75">
      <c r="A10" s="82"/>
      <c r="B10" s="79" t="s">
        <v>115</v>
      </c>
      <c r="C10" s="79"/>
      <c r="D10" s="80"/>
      <c r="E10" s="80"/>
      <c r="F10" s="83"/>
    </row>
    <row r="11" spans="1:6" ht="37.5">
      <c r="A11" s="78"/>
      <c r="B11" s="84" t="s">
        <v>205</v>
      </c>
      <c r="C11" s="85"/>
      <c r="D11" s="86"/>
      <c r="E11" s="86"/>
      <c r="F11" s="81" t="e">
        <f t="shared" si="0"/>
        <v>#DIV/0!</v>
      </c>
    </row>
    <row r="12" spans="1:6" ht="18.75">
      <c r="A12" s="78"/>
      <c r="B12" s="87" t="s">
        <v>50</v>
      </c>
      <c r="C12" s="85">
        <v>0.4</v>
      </c>
      <c r="D12" s="86"/>
      <c r="E12" s="86"/>
      <c r="F12" s="81" t="e">
        <f t="shared" si="0"/>
        <v>#DIV/0!</v>
      </c>
    </row>
    <row r="13" spans="1:6" ht="18.75">
      <c r="A13" s="78"/>
      <c r="B13" s="87" t="s">
        <v>51</v>
      </c>
      <c r="C13" s="88" t="s">
        <v>15</v>
      </c>
      <c r="D13" s="86"/>
      <c r="E13" s="86"/>
      <c r="F13" s="81" t="e">
        <f t="shared" si="0"/>
        <v>#DIV/0!</v>
      </c>
    </row>
    <row r="14" spans="1:6" ht="18.75">
      <c r="A14" s="78"/>
      <c r="B14" s="87" t="s">
        <v>52</v>
      </c>
      <c r="C14" s="85">
        <v>0.4</v>
      </c>
      <c r="D14" s="86"/>
      <c r="E14" s="86"/>
      <c r="F14" s="81" t="e">
        <f t="shared" si="0"/>
        <v>#DIV/0!</v>
      </c>
    </row>
    <row r="15" spans="1:6" ht="18.75">
      <c r="A15" s="78"/>
      <c r="B15" s="87" t="s">
        <v>53</v>
      </c>
      <c r="C15" s="88" t="s">
        <v>15</v>
      </c>
      <c r="D15" s="86"/>
      <c r="E15" s="81"/>
      <c r="F15" s="81" t="e">
        <f t="shared" si="0"/>
        <v>#DIV/0!</v>
      </c>
    </row>
    <row r="16" spans="1:6" ht="18.75">
      <c r="A16" s="89"/>
      <c r="B16" s="84" t="s">
        <v>46</v>
      </c>
      <c r="C16" s="88" t="s">
        <v>15</v>
      </c>
      <c r="D16" s="86"/>
      <c r="E16" s="81"/>
      <c r="F16" s="81" t="e">
        <f t="shared" si="0"/>
        <v>#DIV/0!</v>
      </c>
    </row>
    <row r="17" spans="1:6" ht="18.75">
      <c r="A17" s="89"/>
      <c r="B17" s="87" t="s">
        <v>53</v>
      </c>
      <c r="C17" s="88" t="s">
        <v>84</v>
      </c>
      <c r="D17" s="86"/>
      <c r="E17" s="81"/>
      <c r="F17" s="81" t="e">
        <f t="shared" si="0"/>
        <v>#DIV/0!</v>
      </c>
    </row>
    <row r="18" spans="1:6" ht="18.75">
      <c r="A18" s="89"/>
      <c r="B18" s="84" t="s">
        <v>46</v>
      </c>
      <c r="C18" s="88" t="s">
        <v>84</v>
      </c>
      <c r="D18" s="86"/>
      <c r="E18" s="81"/>
      <c r="F18" s="81" t="e">
        <f t="shared" si="0"/>
        <v>#DIV/0!</v>
      </c>
    </row>
    <row r="19" spans="1:6" ht="18.75">
      <c r="A19" s="89"/>
      <c r="B19" s="87" t="s">
        <v>53</v>
      </c>
      <c r="C19" s="88" t="s">
        <v>85</v>
      </c>
      <c r="D19" s="86"/>
      <c r="E19" s="81"/>
      <c r="F19" s="81" t="e">
        <f t="shared" si="0"/>
        <v>#DIV/0!</v>
      </c>
    </row>
    <row r="20" spans="1:6" ht="18.75">
      <c r="A20" s="89"/>
      <c r="B20" s="84" t="s">
        <v>46</v>
      </c>
      <c r="C20" s="88" t="s">
        <v>85</v>
      </c>
      <c r="D20" s="86"/>
      <c r="E20" s="81"/>
      <c r="F20" s="81" t="e">
        <f t="shared" si="0"/>
        <v>#DIV/0!</v>
      </c>
    </row>
    <row r="21" spans="1:6" ht="18.75">
      <c r="A21" s="82"/>
      <c r="B21" s="79" t="s">
        <v>228</v>
      </c>
      <c r="C21" s="79"/>
      <c r="D21" s="80"/>
      <c r="E21" s="80"/>
      <c r="F21" s="83"/>
    </row>
    <row r="22" spans="1:6" ht="18.75">
      <c r="A22" s="82"/>
      <c r="B22" s="79" t="s">
        <v>207</v>
      </c>
      <c r="C22" s="79"/>
      <c r="D22" s="80"/>
      <c r="E22" s="80"/>
      <c r="F22" s="83"/>
    </row>
    <row r="23" spans="1:6" ht="54" customHeight="1">
      <c r="A23" s="90" t="s">
        <v>42</v>
      </c>
      <c r="B23" s="79" t="s">
        <v>49</v>
      </c>
      <c r="C23" s="79"/>
      <c r="D23" s="86"/>
      <c r="E23" s="86">
        <f>E24+E25+E26+E27+E28+E29+E31+E33</f>
        <v>0</v>
      </c>
      <c r="F23" s="81" t="e">
        <f t="shared" si="0"/>
        <v>#DIV/0!</v>
      </c>
    </row>
    <row r="24" spans="1:6" ht="37.5">
      <c r="A24" s="89"/>
      <c r="B24" s="84" t="s">
        <v>206</v>
      </c>
      <c r="C24" s="84"/>
      <c r="D24" s="86"/>
      <c r="E24" s="86">
        <f aca="true" t="shared" si="1" ref="E24:E33">E11</f>
        <v>0</v>
      </c>
      <c r="F24" s="81" t="e">
        <f t="shared" si="0"/>
        <v>#DIV/0!</v>
      </c>
    </row>
    <row r="25" spans="1:6" ht="18.75">
      <c r="A25" s="89"/>
      <c r="B25" s="87" t="s">
        <v>50</v>
      </c>
      <c r="C25" s="85">
        <v>0.4</v>
      </c>
      <c r="D25" s="86"/>
      <c r="E25" s="86">
        <f t="shared" si="1"/>
        <v>0</v>
      </c>
      <c r="F25" s="81" t="e">
        <f t="shared" si="0"/>
        <v>#DIV/0!</v>
      </c>
    </row>
    <row r="26" spans="1:6" ht="18.75">
      <c r="A26" s="89"/>
      <c r="B26" s="87" t="s">
        <v>51</v>
      </c>
      <c r="C26" s="88" t="s">
        <v>15</v>
      </c>
      <c r="D26" s="86"/>
      <c r="E26" s="86">
        <f t="shared" si="1"/>
        <v>0</v>
      </c>
      <c r="F26" s="81" t="e">
        <f t="shared" si="0"/>
        <v>#DIV/0!</v>
      </c>
    </row>
    <row r="27" spans="1:6" ht="18.75">
      <c r="A27" s="89"/>
      <c r="B27" s="87" t="s">
        <v>52</v>
      </c>
      <c r="C27" s="85">
        <v>0.4</v>
      </c>
      <c r="D27" s="86"/>
      <c r="E27" s="86">
        <f t="shared" si="1"/>
        <v>0</v>
      </c>
      <c r="F27" s="81" t="e">
        <f t="shared" si="0"/>
        <v>#DIV/0!</v>
      </c>
    </row>
    <row r="28" spans="1:6" ht="18.75">
      <c r="A28" s="89"/>
      <c r="B28" s="87" t="s">
        <v>53</v>
      </c>
      <c r="C28" s="88" t="s">
        <v>15</v>
      </c>
      <c r="D28" s="86"/>
      <c r="E28" s="86">
        <f t="shared" si="1"/>
        <v>0</v>
      </c>
      <c r="F28" s="81" t="e">
        <f t="shared" si="0"/>
        <v>#DIV/0!</v>
      </c>
    </row>
    <row r="29" spans="1:6" ht="18.75">
      <c r="A29" s="89"/>
      <c r="B29" s="84" t="s">
        <v>46</v>
      </c>
      <c r="C29" s="88" t="s">
        <v>15</v>
      </c>
      <c r="D29" s="86"/>
      <c r="E29" s="86">
        <f t="shared" si="1"/>
        <v>0</v>
      </c>
      <c r="F29" s="81" t="e">
        <f t="shared" si="0"/>
        <v>#DIV/0!</v>
      </c>
    </row>
    <row r="30" spans="1:6" ht="18.75">
      <c r="A30" s="89"/>
      <c r="B30" s="87" t="s">
        <v>53</v>
      </c>
      <c r="C30" s="88" t="s">
        <v>84</v>
      </c>
      <c r="D30" s="86"/>
      <c r="E30" s="86">
        <f t="shared" si="1"/>
        <v>0</v>
      </c>
      <c r="F30" s="81" t="e">
        <f t="shared" si="0"/>
        <v>#DIV/0!</v>
      </c>
    </row>
    <row r="31" spans="1:6" ht="18.75">
      <c r="A31" s="89"/>
      <c r="B31" s="84" t="s">
        <v>46</v>
      </c>
      <c r="C31" s="88" t="s">
        <v>84</v>
      </c>
      <c r="D31" s="86"/>
      <c r="E31" s="86">
        <f t="shared" si="1"/>
        <v>0</v>
      </c>
      <c r="F31" s="81" t="e">
        <f t="shared" si="0"/>
        <v>#DIV/0!</v>
      </c>
    </row>
    <row r="32" spans="1:6" ht="18.75">
      <c r="A32" s="89"/>
      <c r="B32" s="87" t="s">
        <v>53</v>
      </c>
      <c r="C32" s="88" t="s">
        <v>85</v>
      </c>
      <c r="D32" s="86"/>
      <c r="E32" s="86">
        <f t="shared" si="1"/>
        <v>0</v>
      </c>
      <c r="F32" s="81" t="e">
        <f t="shared" si="0"/>
        <v>#DIV/0!</v>
      </c>
    </row>
    <row r="33" spans="1:6" ht="18.75">
      <c r="A33" s="89"/>
      <c r="B33" s="84" t="s">
        <v>46</v>
      </c>
      <c r="C33" s="88" t="s">
        <v>85</v>
      </c>
      <c r="D33" s="86"/>
      <c r="E33" s="86">
        <f t="shared" si="1"/>
        <v>0</v>
      </c>
      <c r="F33" s="81" t="e">
        <f t="shared" si="0"/>
        <v>#DIV/0!</v>
      </c>
    </row>
    <row r="34" spans="1:6" ht="42" customHeight="1">
      <c r="A34" s="82">
        <v>3</v>
      </c>
      <c r="B34" s="79" t="s">
        <v>231</v>
      </c>
      <c r="C34" s="79"/>
      <c r="D34" s="80">
        <f>D35+D66+D97+D108+D119</f>
        <v>0</v>
      </c>
      <c r="E34" s="80">
        <f>E35+E66+E97+E108+E119</f>
        <v>0</v>
      </c>
      <c r="F34" s="80" t="e">
        <f>D34/E34</f>
        <v>#DIV/0!</v>
      </c>
    </row>
    <row r="35" spans="1:6" ht="25.5" customHeight="1">
      <c r="A35" s="82" t="s">
        <v>33</v>
      </c>
      <c r="B35" s="79" t="s">
        <v>189</v>
      </c>
      <c r="C35" s="79" t="s">
        <v>18</v>
      </c>
      <c r="D35" s="80">
        <f>D38+D41+D44+D47+D50+D53</f>
        <v>0</v>
      </c>
      <c r="E35" s="80">
        <f>E38+E41+E44+E47+E50+E53</f>
        <v>0</v>
      </c>
      <c r="F35" s="83" t="e">
        <f>D35/E35</f>
        <v>#DIV/0!</v>
      </c>
    </row>
    <row r="36" spans="1:6" ht="37.5">
      <c r="A36" s="91"/>
      <c r="B36" s="92" t="s">
        <v>206</v>
      </c>
      <c r="C36" s="93"/>
      <c r="D36" s="94"/>
      <c r="E36" s="95"/>
      <c r="F36" s="95"/>
    </row>
    <row r="37" spans="1:6" ht="18.75">
      <c r="A37" s="96"/>
      <c r="B37" s="38" t="s">
        <v>86</v>
      </c>
      <c r="C37" s="97"/>
      <c r="D37" s="98"/>
      <c r="E37" s="99"/>
      <c r="F37" s="99"/>
    </row>
    <row r="38" spans="1:6" ht="18.75">
      <c r="A38" s="100"/>
      <c r="B38" s="39" t="s">
        <v>87</v>
      </c>
      <c r="C38" s="101"/>
      <c r="D38" s="102"/>
      <c r="E38" s="103"/>
      <c r="F38" s="103" t="e">
        <f>D38/E38</f>
        <v>#DIV/0!</v>
      </c>
    </row>
    <row r="39" spans="1:6" ht="18.75">
      <c r="A39" s="91"/>
      <c r="B39" s="104" t="s">
        <v>50</v>
      </c>
      <c r="C39" s="93">
        <v>0.4</v>
      </c>
      <c r="D39" s="94"/>
      <c r="E39" s="95"/>
      <c r="F39" s="95"/>
    </row>
    <row r="40" spans="1:6" ht="18.75">
      <c r="A40" s="96"/>
      <c r="B40" s="38" t="s">
        <v>86</v>
      </c>
      <c r="C40" s="97">
        <v>0.4</v>
      </c>
      <c r="D40" s="98"/>
      <c r="E40" s="99"/>
      <c r="F40" s="99"/>
    </row>
    <row r="41" spans="1:6" ht="18.75">
      <c r="A41" s="100"/>
      <c r="B41" s="39" t="s">
        <v>87</v>
      </c>
      <c r="C41" s="101">
        <v>0.4</v>
      </c>
      <c r="D41" s="102"/>
      <c r="E41" s="103"/>
      <c r="F41" s="103" t="e">
        <f>D41/E41</f>
        <v>#DIV/0!</v>
      </c>
    </row>
    <row r="42" spans="1:6" ht="18.75">
      <c r="A42" s="91"/>
      <c r="B42" s="104" t="s">
        <v>51</v>
      </c>
      <c r="C42" s="105" t="s">
        <v>15</v>
      </c>
      <c r="D42" s="94"/>
      <c r="E42" s="95"/>
      <c r="F42" s="95"/>
    </row>
    <row r="43" spans="1:6" ht="18.75">
      <c r="A43" s="96"/>
      <c r="B43" s="38" t="s">
        <v>86</v>
      </c>
      <c r="C43" s="106" t="s">
        <v>15</v>
      </c>
      <c r="D43" s="98"/>
      <c r="E43" s="99"/>
      <c r="F43" s="99"/>
    </row>
    <row r="44" spans="1:6" ht="18.75">
      <c r="A44" s="100"/>
      <c r="B44" s="39" t="s">
        <v>87</v>
      </c>
      <c r="C44" s="107" t="s">
        <v>15</v>
      </c>
      <c r="D44" s="102"/>
      <c r="E44" s="103"/>
      <c r="F44" s="103" t="e">
        <f>D44/E44</f>
        <v>#DIV/0!</v>
      </c>
    </row>
    <row r="45" spans="1:6" ht="18.75">
      <c r="A45" s="91"/>
      <c r="B45" s="104" t="s">
        <v>52</v>
      </c>
      <c r="C45" s="93">
        <v>0.4</v>
      </c>
      <c r="D45" s="94"/>
      <c r="E45" s="95"/>
      <c r="F45" s="95"/>
    </row>
    <row r="46" spans="1:6" ht="18.75">
      <c r="A46" s="96"/>
      <c r="B46" s="38" t="s">
        <v>86</v>
      </c>
      <c r="C46" s="97">
        <v>0.4</v>
      </c>
      <c r="D46" s="98"/>
      <c r="E46" s="99"/>
      <c r="F46" s="99"/>
    </row>
    <row r="47" spans="1:6" ht="18.75">
      <c r="A47" s="100"/>
      <c r="B47" s="39" t="s">
        <v>87</v>
      </c>
      <c r="C47" s="101">
        <v>0.4</v>
      </c>
      <c r="D47" s="102"/>
      <c r="E47" s="103"/>
      <c r="F47" s="103" t="e">
        <f>D47/E47</f>
        <v>#DIV/0!</v>
      </c>
    </row>
    <row r="48" spans="1:6" ht="18.75">
      <c r="A48" s="91"/>
      <c r="B48" s="104" t="s">
        <v>53</v>
      </c>
      <c r="C48" s="105" t="s">
        <v>15</v>
      </c>
      <c r="D48" s="94"/>
      <c r="E48" s="95"/>
      <c r="F48" s="95"/>
    </row>
    <row r="49" spans="1:6" ht="18.75">
      <c r="A49" s="96"/>
      <c r="B49" s="38" t="s">
        <v>86</v>
      </c>
      <c r="C49" s="106" t="s">
        <v>15</v>
      </c>
      <c r="D49" s="98"/>
      <c r="E49" s="99"/>
      <c r="F49" s="99"/>
    </row>
    <row r="50" spans="1:6" ht="18.75">
      <c r="A50" s="100"/>
      <c r="B50" s="39" t="s">
        <v>87</v>
      </c>
      <c r="C50" s="107" t="s">
        <v>15</v>
      </c>
      <c r="D50" s="102"/>
      <c r="E50" s="103"/>
      <c r="F50" s="103" t="e">
        <f>D50/E50</f>
        <v>#DIV/0!</v>
      </c>
    </row>
    <row r="51" spans="1:6" ht="18.75">
      <c r="A51" s="108"/>
      <c r="B51" s="92" t="s">
        <v>46</v>
      </c>
      <c r="C51" s="105" t="s">
        <v>15</v>
      </c>
      <c r="D51" s="94"/>
      <c r="E51" s="95"/>
      <c r="F51" s="95"/>
    </row>
    <row r="52" spans="1:6" ht="18.75">
      <c r="A52" s="109"/>
      <c r="B52" s="38" t="s">
        <v>86</v>
      </c>
      <c r="C52" s="106" t="s">
        <v>15</v>
      </c>
      <c r="D52" s="98"/>
      <c r="E52" s="99"/>
      <c r="F52" s="99"/>
    </row>
    <row r="53" spans="1:6" ht="18.75">
      <c r="A53" s="110"/>
      <c r="B53" s="39" t="s">
        <v>87</v>
      </c>
      <c r="C53" s="107" t="s">
        <v>15</v>
      </c>
      <c r="D53" s="102"/>
      <c r="E53" s="103"/>
      <c r="F53" s="103" t="e">
        <f>D53/E53</f>
        <v>#DIV/0!</v>
      </c>
    </row>
    <row r="54" spans="1:6" ht="18.75">
      <c r="A54" s="108"/>
      <c r="B54" s="104" t="s">
        <v>53</v>
      </c>
      <c r="C54" s="105" t="s">
        <v>84</v>
      </c>
      <c r="D54" s="94"/>
      <c r="E54" s="95"/>
      <c r="F54" s="95"/>
    </row>
    <row r="55" spans="1:6" ht="18.75">
      <c r="A55" s="109"/>
      <c r="B55" s="38" t="s">
        <v>86</v>
      </c>
      <c r="C55" s="106" t="s">
        <v>84</v>
      </c>
      <c r="D55" s="98"/>
      <c r="E55" s="99"/>
      <c r="F55" s="99"/>
    </row>
    <row r="56" spans="1:6" ht="18.75">
      <c r="A56" s="110"/>
      <c r="B56" s="39" t="s">
        <v>87</v>
      </c>
      <c r="C56" s="107" t="s">
        <v>84</v>
      </c>
      <c r="D56" s="102"/>
      <c r="E56" s="103"/>
      <c r="F56" s="103"/>
    </row>
    <row r="57" spans="1:6" ht="18.75">
      <c r="A57" s="108"/>
      <c r="B57" s="92" t="s">
        <v>46</v>
      </c>
      <c r="C57" s="105" t="s">
        <v>84</v>
      </c>
      <c r="D57" s="94"/>
      <c r="E57" s="95"/>
      <c r="F57" s="95"/>
    </row>
    <row r="58" spans="1:6" ht="18.75">
      <c r="A58" s="109"/>
      <c r="B58" s="38" t="s">
        <v>86</v>
      </c>
      <c r="C58" s="106" t="s">
        <v>84</v>
      </c>
      <c r="D58" s="98"/>
      <c r="E58" s="99"/>
      <c r="F58" s="99"/>
    </row>
    <row r="59" spans="1:6" ht="18.75">
      <c r="A59" s="110"/>
      <c r="B59" s="39" t="s">
        <v>87</v>
      </c>
      <c r="C59" s="107" t="s">
        <v>84</v>
      </c>
      <c r="D59" s="102"/>
      <c r="E59" s="103"/>
      <c r="F59" s="103"/>
    </row>
    <row r="60" spans="1:6" ht="18.75">
      <c r="A60" s="108"/>
      <c r="B60" s="104" t="s">
        <v>53</v>
      </c>
      <c r="C60" s="105" t="s">
        <v>85</v>
      </c>
      <c r="D60" s="94"/>
      <c r="E60" s="95"/>
      <c r="F60" s="95"/>
    </row>
    <row r="61" spans="1:6" ht="18.75">
      <c r="A61" s="109"/>
      <c r="B61" s="38" t="s">
        <v>86</v>
      </c>
      <c r="C61" s="106" t="s">
        <v>85</v>
      </c>
      <c r="D61" s="98"/>
      <c r="E61" s="99"/>
      <c r="F61" s="99"/>
    </row>
    <row r="62" spans="1:6" ht="18.75">
      <c r="A62" s="110"/>
      <c r="B62" s="39" t="s">
        <v>87</v>
      </c>
      <c r="C62" s="107" t="s">
        <v>85</v>
      </c>
      <c r="D62" s="102"/>
      <c r="E62" s="103"/>
      <c r="F62" s="103"/>
    </row>
    <row r="63" spans="1:6" ht="18.75">
      <c r="A63" s="108"/>
      <c r="B63" s="92" t="s">
        <v>46</v>
      </c>
      <c r="C63" s="105" t="s">
        <v>85</v>
      </c>
      <c r="D63" s="94"/>
      <c r="E63" s="95"/>
      <c r="F63" s="95"/>
    </row>
    <row r="64" spans="1:6" ht="18.75">
      <c r="A64" s="109"/>
      <c r="B64" s="38" t="s">
        <v>86</v>
      </c>
      <c r="C64" s="106" t="s">
        <v>85</v>
      </c>
      <c r="D64" s="98"/>
      <c r="E64" s="99"/>
      <c r="F64" s="99"/>
    </row>
    <row r="65" spans="1:6" ht="18.75">
      <c r="A65" s="110"/>
      <c r="B65" s="39" t="s">
        <v>87</v>
      </c>
      <c r="C65" s="107" t="s">
        <v>85</v>
      </c>
      <c r="D65" s="102"/>
      <c r="E65" s="103"/>
      <c r="F65" s="103"/>
    </row>
    <row r="66" spans="1:6" ht="31.5" customHeight="1">
      <c r="A66" s="82" t="s">
        <v>34</v>
      </c>
      <c r="B66" s="79" t="s">
        <v>155</v>
      </c>
      <c r="C66" s="79" t="s">
        <v>18</v>
      </c>
      <c r="D66" s="80">
        <f>D69+D75+D81+D84</f>
        <v>0</v>
      </c>
      <c r="E66" s="80">
        <f>E69+E75+E81+E84</f>
        <v>0</v>
      </c>
      <c r="F66" s="80" t="e">
        <f>D66/E66</f>
        <v>#DIV/0!</v>
      </c>
    </row>
    <row r="67" spans="1:5" ht="37.5">
      <c r="A67" s="91"/>
      <c r="B67" s="92" t="s">
        <v>206</v>
      </c>
      <c r="C67" s="93"/>
      <c r="D67" s="94"/>
      <c r="E67" s="95"/>
    </row>
    <row r="68" spans="1:6" ht="18.75">
      <c r="A68" s="96"/>
      <c r="B68" s="38" t="s">
        <v>88</v>
      </c>
      <c r="C68" s="97"/>
      <c r="D68" s="98"/>
      <c r="E68" s="99"/>
      <c r="F68" s="99"/>
    </row>
    <row r="69" spans="1:6" ht="18.75">
      <c r="A69" s="100"/>
      <c r="B69" s="39" t="s">
        <v>89</v>
      </c>
      <c r="C69" s="101"/>
      <c r="D69" s="102"/>
      <c r="E69" s="103"/>
      <c r="F69" s="95" t="e">
        <f>D69/E69</f>
        <v>#DIV/0!</v>
      </c>
    </row>
    <row r="70" spans="1:6" ht="18.75">
      <c r="A70" s="91"/>
      <c r="B70" s="104" t="s">
        <v>50</v>
      </c>
      <c r="C70" s="93">
        <v>0.4</v>
      </c>
      <c r="D70" s="94"/>
      <c r="E70" s="95"/>
      <c r="F70" s="95"/>
    </row>
    <row r="71" spans="1:6" ht="18.75">
      <c r="A71" s="96"/>
      <c r="B71" s="38" t="s">
        <v>88</v>
      </c>
      <c r="C71" s="97">
        <v>0.4</v>
      </c>
      <c r="D71" s="98"/>
      <c r="E71" s="99"/>
      <c r="F71" s="99"/>
    </row>
    <row r="72" spans="1:6" ht="18.75">
      <c r="A72" s="100"/>
      <c r="B72" s="39" t="s">
        <v>89</v>
      </c>
      <c r="C72" s="101">
        <v>0.4</v>
      </c>
      <c r="D72" s="102"/>
      <c r="E72" s="103"/>
      <c r="F72" s="103" t="e">
        <f>D72/E72</f>
        <v>#DIV/0!</v>
      </c>
    </row>
    <row r="73" spans="1:6" ht="18.75">
      <c r="A73" s="91"/>
      <c r="B73" s="104" t="s">
        <v>51</v>
      </c>
      <c r="C73" s="105" t="s">
        <v>15</v>
      </c>
      <c r="D73" s="94"/>
      <c r="E73" s="95"/>
      <c r="F73" s="95"/>
    </row>
    <row r="74" spans="1:6" ht="18.75">
      <c r="A74" s="96"/>
      <c r="B74" s="38" t="s">
        <v>88</v>
      </c>
      <c r="C74" s="106" t="s">
        <v>15</v>
      </c>
      <c r="D74" s="98"/>
      <c r="E74" s="99"/>
      <c r="F74" s="99"/>
    </row>
    <row r="75" spans="1:6" ht="18.75">
      <c r="A75" s="100"/>
      <c r="B75" s="39" t="s">
        <v>89</v>
      </c>
      <c r="C75" s="107" t="s">
        <v>15</v>
      </c>
      <c r="D75" s="102"/>
      <c r="E75" s="103"/>
      <c r="F75" s="103" t="e">
        <f>D75/E75</f>
        <v>#DIV/0!</v>
      </c>
    </row>
    <row r="76" spans="1:6" ht="18.75">
      <c r="A76" s="91"/>
      <c r="B76" s="104" t="s">
        <v>52</v>
      </c>
      <c r="C76" s="93">
        <v>0.4</v>
      </c>
      <c r="D76" s="94"/>
      <c r="E76" s="95"/>
      <c r="F76" s="95"/>
    </row>
    <row r="77" spans="1:6" ht="18.75">
      <c r="A77" s="96"/>
      <c r="B77" s="38" t="s">
        <v>88</v>
      </c>
      <c r="C77" s="97">
        <v>0.4</v>
      </c>
      <c r="D77" s="98"/>
      <c r="E77" s="99"/>
      <c r="F77" s="99"/>
    </row>
    <row r="78" spans="1:6" ht="18.75">
      <c r="A78" s="100"/>
      <c r="B78" s="39" t="s">
        <v>89</v>
      </c>
      <c r="C78" s="101">
        <v>0.4</v>
      </c>
      <c r="D78" s="102"/>
      <c r="E78" s="103"/>
      <c r="F78" s="103" t="e">
        <f>D78/E78</f>
        <v>#DIV/0!</v>
      </c>
    </row>
    <row r="79" spans="1:6" ht="18.75">
      <c r="A79" s="91"/>
      <c r="B79" s="104" t="s">
        <v>53</v>
      </c>
      <c r="C79" s="105" t="s">
        <v>15</v>
      </c>
      <c r="D79" s="94"/>
      <c r="E79" s="95"/>
      <c r="F79" s="95"/>
    </row>
    <row r="80" spans="1:6" ht="18.75">
      <c r="A80" s="96"/>
      <c r="B80" s="38" t="s">
        <v>88</v>
      </c>
      <c r="C80" s="106" t="s">
        <v>15</v>
      </c>
      <c r="D80" s="98"/>
      <c r="E80" s="99"/>
      <c r="F80" s="99"/>
    </row>
    <row r="81" spans="1:6" ht="18.75">
      <c r="A81" s="100"/>
      <c r="B81" s="39" t="s">
        <v>89</v>
      </c>
      <c r="C81" s="107" t="s">
        <v>15</v>
      </c>
      <c r="D81" s="102"/>
      <c r="E81" s="103"/>
      <c r="F81" s="103" t="e">
        <f>D81/E81</f>
        <v>#DIV/0!</v>
      </c>
    </row>
    <row r="82" spans="1:6" ht="18.75">
      <c r="A82" s="108"/>
      <c r="B82" s="92" t="s">
        <v>46</v>
      </c>
      <c r="C82" s="105" t="s">
        <v>15</v>
      </c>
      <c r="D82" s="94"/>
      <c r="E82" s="95"/>
      <c r="F82" s="95"/>
    </row>
    <row r="83" spans="1:6" ht="18.75">
      <c r="A83" s="109"/>
      <c r="B83" s="38" t="s">
        <v>88</v>
      </c>
      <c r="C83" s="106" t="s">
        <v>15</v>
      </c>
      <c r="D83" s="98"/>
      <c r="E83" s="99"/>
      <c r="F83" s="99"/>
    </row>
    <row r="84" spans="1:6" ht="18.75">
      <c r="A84" s="110"/>
      <c r="B84" s="39" t="s">
        <v>89</v>
      </c>
      <c r="C84" s="107" t="s">
        <v>15</v>
      </c>
      <c r="D84" s="102"/>
      <c r="E84" s="103"/>
      <c r="F84" s="103" t="e">
        <f>D84/E84</f>
        <v>#DIV/0!</v>
      </c>
    </row>
    <row r="85" spans="1:6" ht="18.75">
      <c r="A85" s="108"/>
      <c r="B85" s="104" t="s">
        <v>53</v>
      </c>
      <c r="C85" s="105" t="s">
        <v>84</v>
      </c>
      <c r="D85" s="94"/>
      <c r="E85" s="95"/>
      <c r="F85" s="95"/>
    </row>
    <row r="86" spans="1:6" ht="18.75">
      <c r="A86" s="109"/>
      <c r="B86" s="38" t="s">
        <v>88</v>
      </c>
      <c r="C86" s="106" t="s">
        <v>84</v>
      </c>
      <c r="D86" s="98"/>
      <c r="E86" s="99"/>
      <c r="F86" s="99"/>
    </row>
    <row r="87" spans="1:6" ht="18.75">
      <c r="A87" s="110"/>
      <c r="B87" s="39" t="s">
        <v>89</v>
      </c>
      <c r="C87" s="107" t="s">
        <v>84</v>
      </c>
      <c r="D87" s="102"/>
      <c r="E87" s="103"/>
      <c r="F87" s="103"/>
    </row>
    <row r="88" spans="1:6" ht="18.75">
      <c r="A88" s="108"/>
      <c r="B88" s="92" t="s">
        <v>46</v>
      </c>
      <c r="C88" s="105" t="s">
        <v>84</v>
      </c>
      <c r="D88" s="94"/>
      <c r="E88" s="95"/>
      <c r="F88" s="95"/>
    </row>
    <row r="89" spans="1:6" ht="18.75">
      <c r="A89" s="109"/>
      <c r="B89" s="38" t="s">
        <v>88</v>
      </c>
      <c r="C89" s="106" t="s">
        <v>84</v>
      </c>
      <c r="D89" s="98"/>
      <c r="E89" s="99"/>
      <c r="F89" s="99"/>
    </row>
    <row r="90" spans="1:6" ht="18.75">
      <c r="A90" s="110"/>
      <c r="B90" s="39" t="s">
        <v>89</v>
      </c>
      <c r="C90" s="107" t="s">
        <v>84</v>
      </c>
      <c r="D90" s="102"/>
      <c r="E90" s="103"/>
      <c r="F90" s="103"/>
    </row>
    <row r="91" spans="1:6" ht="18.75">
      <c r="A91" s="108"/>
      <c r="B91" s="104" t="s">
        <v>53</v>
      </c>
      <c r="C91" s="105" t="s">
        <v>85</v>
      </c>
      <c r="D91" s="94"/>
      <c r="E91" s="95"/>
      <c r="F91" s="95"/>
    </row>
    <row r="92" spans="1:6" ht="18.75">
      <c r="A92" s="109"/>
      <c r="B92" s="38" t="s">
        <v>88</v>
      </c>
      <c r="C92" s="106" t="s">
        <v>85</v>
      </c>
      <c r="D92" s="98"/>
      <c r="E92" s="99"/>
      <c r="F92" s="99"/>
    </row>
    <row r="93" spans="1:6" ht="18.75">
      <c r="A93" s="110"/>
      <c r="B93" s="39" t="s">
        <v>89</v>
      </c>
      <c r="C93" s="107" t="s">
        <v>85</v>
      </c>
      <c r="D93" s="102"/>
      <c r="E93" s="103"/>
      <c r="F93" s="103"/>
    </row>
    <row r="94" spans="1:6" ht="18.75">
      <c r="A94" s="108"/>
      <c r="B94" s="92" t="s">
        <v>46</v>
      </c>
      <c r="C94" s="105" t="s">
        <v>85</v>
      </c>
      <c r="D94" s="94"/>
      <c r="E94" s="95"/>
      <c r="F94" s="95"/>
    </row>
    <row r="95" spans="1:6" ht="18.75">
      <c r="A95" s="109"/>
      <c r="B95" s="38" t="s">
        <v>88</v>
      </c>
      <c r="C95" s="106" t="s">
        <v>85</v>
      </c>
      <c r="D95" s="98"/>
      <c r="E95" s="99"/>
      <c r="F95" s="99"/>
    </row>
    <row r="96" spans="1:6" ht="18.75">
      <c r="A96" s="110"/>
      <c r="B96" s="39" t="s">
        <v>89</v>
      </c>
      <c r="C96" s="107" t="s">
        <v>85</v>
      </c>
      <c r="D96" s="102"/>
      <c r="E96" s="103"/>
      <c r="F96" s="103"/>
    </row>
    <row r="97" spans="1:6" ht="30" customHeight="1">
      <c r="A97" s="82" t="s">
        <v>35</v>
      </c>
      <c r="B97" s="79" t="s">
        <v>156</v>
      </c>
      <c r="C97" s="79" t="s">
        <v>18</v>
      </c>
      <c r="D97" s="80">
        <f>SUM(D98:D107)</f>
        <v>0</v>
      </c>
      <c r="E97" s="80">
        <f>SUM(E98:E107)</f>
        <v>0</v>
      </c>
      <c r="F97" s="83" t="e">
        <f>D97/E97</f>
        <v>#DIV/0!</v>
      </c>
    </row>
    <row r="98" spans="1:6" ht="37.5">
      <c r="A98" s="78"/>
      <c r="B98" s="84" t="s">
        <v>206</v>
      </c>
      <c r="C98" s="85"/>
      <c r="D98" s="86"/>
      <c r="E98" s="81"/>
      <c r="F98" s="81"/>
    </row>
    <row r="99" spans="1:6" ht="18.75">
      <c r="A99" s="78"/>
      <c r="B99" s="87" t="s">
        <v>50</v>
      </c>
      <c r="C99" s="85">
        <v>0.4</v>
      </c>
      <c r="D99" s="86"/>
      <c r="E99" s="81"/>
      <c r="F99" s="81"/>
    </row>
    <row r="100" spans="1:6" ht="18.75">
      <c r="A100" s="78"/>
      <c r="B100" s="87" t="s">
        <v>51</v>
      </c>
      <c r="C100" s="88" t="s">
        <v>15</v>
      </c>
      <c r="D100" s="86"/>
      <c r="E100" s="81"/>
      <c r="F100" s="81" t="e">
        <f>D100/E100</f>
        <v>#DIV/0!</v>
      </c>
    </row>
    <row r="101" spans="1:6" ht="18.75">
      <c r="A101" s="78"/>
      <c r="B101" s="87" t="s">
        <v>52</v>
      </c>
      <c r="C101" s="85">
        <v>0.4</v>
      </c>
      <c r="D101" s="86"/>
      <c r="E101" s="81"/>
      <c r="F101" s="81"/>
    </row>
    <row r="102" spans="1:6" ht="18.75">
      <c r="A102" s="78"/>
      <c r="B102" s="87" t="s">
        <v>53</v>
      </c>
      <c r="C102" s="88" t="s">
        <v>15</v>
      </c>
      <c r="D102" s="86"/>
      <c r="E102" s="81"/>
      <c r="F102" s="81"/>
    </row>
    <row r="103" spans="1:6" ht="18.75">
      <c r="A103" s="89"/>
      <c r="B103" s="84" t="s">
        <v>46</v>
      </c>
      <c r="C103" s="88" t="s">
        <v>15</v>
      </c>
      <c r="D103" s="86"/>
      <c r="E103" s="81"/>
      <c r="F103" s="81" t="e">
        <f>D103/E103</f>
        <v>#DIV/0!</v>
      </c>
    </row>
    <row r="104" spans="1:6" ht="18.75">
      <c r="A104" s="89"/>
      <c r="B104" s="87" t="s">
        <v>53</v>
      </c>
      <c r="C104" s="88" t="s">
        <v>84</v>
      </c>
      <c r="D104" s="86"/>
      <c r="E104" s="81"/>
      <c r="F104" s="81"/>
    </row>
    <row r="105" spans="1:6" ht="18.75">
      <c r="A105" s="89"/>
      <c r="B105" s="84" t="s">
        <v>46</v>
      </c>
      <c r="C105" s="88" t="s">
        <v>84</v>
      </c>
      <c r="D105" s="86"/>
      <c r="E105" s="81"/>
      <c r="F105" s="81"/>
    </row>
    <row r="106" spans="1:6" ht="18.75">
      <c r="A106" s="89"/>
      <c r="B106" s="87" t="s">
        <v>53</v>
      </c>
      <c r="C106" s="88" t="s">
        <v>85</v>
      </c>
      <c r="D106" s="86"/>
      <c r="E106" s="81"/>
      <c r="F106" s="81"/>
    </row>
    <row r="107" spans="1:6" ht="18.75">
      <c r="A107" s="89"/>
      <c r="B107" s="84" t="s">
        <v>46</v>
      </c>
      <c r="C107" s="88" t="s">
        <v>85</v>
      </c>
      <c r="D107" s="86"/>
      <c r="E107" s="81"/>
      <c r="F107" s="81"/>
    </row>
    <row r="108" spans="1:6" ht="82.5" customHeight="1">
      <c r="A108" s="82" t="s">
        <v>36</v>
      </c>
      <c r="B108" s="79" t="s">
        <v>190</v>
      </c>
      <c r="C108" s="79" t="s">
        <v>18</v>
      </c>
      <c r="D108" s="80">
        <f>D109+D110+D112</f>
        <v>0</v>
      </c>
      <c r="E108" s="80">
        <f>E109+E110+E112</f>
        <v>0</v>
      </c>
      <c r="F108" s="80" t="e">
        <f aca="true" t="shared" si="2" ref="F108:F113">D108/E108</f>
        <v>#DIV/0!</v>
      </c>
    </row>
    <row r="109" spans="1:6" ht="37.5">
      <c r="A109" s="78"/>
      <c r="B109" s="84" t="s">
        <v>206</v>
      </c>
      <c r="C109" s="85"/>
      <c r="D109" s="86"/>
      <c r="E109" s="81"/>
      <c r="F109" s="81" t="e">
        <f t="shared" si="2"/>
        <v>#DIV/0!</v>
      </c>
    </row>
    <row r="110" spans="1:6" ht="18.75">
      <c r="A110" s="78"/>
      <c r="B110" s="87" t="s">
        <v>50</v>
      </c>
      <c r="C110" s="85">
        <v>0.4</v>
      </c>
      <c r="D110" s="86"/>
      <c r="E110" s="81"/>
      <c r="F110" s="81" t="e">
        <f t="shared" si="2"/>
        <v>#DIV/0!</v>
      </c>
    </row>
    <row r="111" spans="1:6" ht="18.75">
      <c r="A111" s="78"/>
      <c r="B111" s="87" t="s">
        <v>51</v>
      </c>
      <c r="C111" s="88" t="s">
        <v>15</v>
      </c>
      <c r="D111" s="86"/>
      <c r="E111" s="81"/>
      <c r="F111" s="81" t="e">
        <f t="shared" si="2"/>
        <v>#DIV/0!</v>
      </c>
    </row>
    <row r="112" spans="1:6" ht="18.75">
      <c r="A112" s="78"/>
      <c r="B112" s="87" t="s">
        <v>52</v>
      </c>
      <c r="C112" s="85">
        <v>0.4</v>
      </c>
      <c r="D112" s="86"/>
      <c r="E112" s="81"/>
      <c r="F112" s="81" t="e">
        <f t="shared" si="2"/>
        <v>#DIV/0!</v>
      </c>
    </row>
    <row r="113" spans="1:6" ht="18.75">
      <c r="A113" s="78"/>
      <c r="B113" s="87" t="s">
        <v>53</v>
      </c>
      <c r="C113" s="88" t="s">
        <v>15</v>
      </c>
      <c r="D113" s="86"/>
      <c r="E113" s="81"/>
      <c r="F113" s="81" t="e">
        <f t="shared" si="2"/>
        <v>#DIV/0!</v>
      </c>
    </row>
    <row r="114" spans="1:6" ht="18.75">
      <c r="A114" s="89"/>
      <c r="B114" s="84" t="s">
        <v>46</v>
      </c>
      <c r="C114" s="88" t="s">
        <v>15</v>
      </c>
      <c r="D114" s="86"/>
      <c r="E114" s="81"/>
      <c r="F114" s="81"/>
    </row>
    <row r="115" spans="1:6" ht="18.75">
      <c r="A115" s="89"/>
      <c r="B115" s="87" t="s">
        <v>53</v>
      </c>
      <c r="C115" s="88" t="s">
        <v>84</v>
      </c>
      <c r="D115" s="86"/>
      <c r="E115" s="81"/>
      <c r="F115" s="81"/>
    </row>
    <row r="116" spans="1:6" ht="18.75">
      <c r="A116" s="89"/>
      <c r="B116" s="84" t="s">
        <v>46</v>
      </c>
      <c r="C116" s="88" t="s">
        <v>84</v>
      </c>
      <c r="D116" s="86"/>
      <c r="E116" s="81"/>
      <c r="F116" s="81" t="e">
        <f>D116/E116</f>
        <v>#DIV/0!</v>
      </c>
    </row>
    <row r="117" spans="1:6" ht="18.75">
      <c r="A117" s="89"/>
      <c r="B117" s="87" t="s">
        <v>53</v>
      </c>
      <c r="C117" s="88" t="s">
        <v>85</v>
      </c>
      <c r="D117" s="86"/>
      <c r="E117" s="81"/>
      <c r="F117" s="81"/>
    </row>
    <row r="118" spans="1:6" ht="18.75">
      <c r="A118" s="89"/>
      <c r="B118" s="84" t="s">
        <v>46</v>
      </c>
      <c r="C118" s="88" t="s">
        <v>85</v>
      </c>
      <c r="D118" s="86"/>
      <c r="E118" s="81"/>
      <c r="F118" s="81"/>
    </row>
    <row r="119" spans="1:6" ht="37.5">
      <c r="A119" s="82" t="s">
        <v>16</v>
      </c>
      <c r="B119" s="79" t="s">
        <v>191</v>
      </c>
      <c r="C119" s="79" t="s">
        <v>18</v>
      </c>
      <c r="D119" s="80">
        <f>SUM(D120:D129)</f>
        <v>0</v>
      </c>
      <c r="E119" s="80">
        <f>SUM(E120:E129)</f>
        <v>0</v>
      </c>
      <c r="F119" s="80" t="e">
        <f>D119/E119</f>
        <v>#DIV/0!</v>
      </c>
    </row>
    <row r="120" spans="1:6" ht="37.5">
      <c r="A120" s="78"/>
      <c r="B120" s="84" t="s">
        <v>206</v>
      </c>
      <c r="C120" s="85"/>
      <c r="D120" s="86"/>
      <c r="E120" s="81"/>
      <c r="F120" s="81"/>
    </row>
    <row r="121" spans="1:6" ht="18.75">
      <c r="A121" s="78"/>
      <c r="B121" s="87" t="s">
        <v>50</v>
      </c>
      <c r="C121" s="85">
        <v>0.4</v>
      </c>
      <c r="D121" s="86"/>
      <c r="E121" s="81"/>
      <c r="F121" s="81"/>
    </row>
    <row r="122" spans="1:6" ht="18.75">
      <c r="A122" s="78"/>
      <c r="B122" s="87" t="s">
        <v>51</v>
      </c>
      <c r="C122" s="88" t="s">
        <v>15</v>
      </c>
      <c r="D122" s="86"/>
      <c r="E122" s="81"/>
      <c r="F122" s="81"/>
    </row>
    <row r="123" spans="1:6" ht="18.75">
      <c r="A123" s="78"/>
      <c r="B123" s="87" t="s">
        <v>52</v>
      </c>
      <c r="C123" s="85">
        <v>0.4</v>
      </c>
      <c r="D123" s="86"/>
      <c r="E123" s="81"/>
      <c r="F123" s="81"/>
    </row>
    <row r="124" spans="1:6" ht="18.75">
      <c r="A124" s="78"/>
      <c r="B124" s="87" t="s">
        <v>53</v>
      </c>
      <c r="C124" s="88" t="s">
        <v>15</v>
      </c>
      <c r="D124" s="86"/>
      <c r="E124" s="81"/>
      <c r="F124" s="81"/>
    </row>
    <row r="125" spans="1:6" ht="18.75">
      <c r="A125" s="89"/>
      <c r="B125" s="84" t="s">
        <v>46</v>
      </c>
      <c r="C125" s="88" t="s">
        <v>15</v>
      </c>
      <c r="D125" s="86"/>
      <c r="E125" s="81"/>
      <c r="F125" s="81"/>
    </row>
    <row r="126" spans="1:6" ht="18.75">
      <c r="A126" s="89"/>
      <c r="B126" s="87" t="s">
        <v>53</v>
      </c>
      <c r="C126" s="88" t="s">
        <v>84</v>
      </c>
      <c r="D126" s="86"/>
      <c r="E126" s="81"/>
      <c r="F126" s="81"/>
    </row>
    <row r="127" spans="1:6" ht="18.75">
      <c r="A127" s="89"/>
      <c r="B127" s="84" t="s">
        <v>46</v>
      </c>
      <c r="C127" s="88" t="s">
        <v>84</v>
      </c>
      <c r="D127" s="86"/>
      <c r="E127" s="81"/>
      <c r="F127" s="81" t="e">
        <f>D127/E127</f>
        <v>#DIV/0!</v>
      </c>
    </row>
    <row r="128" spans="1:6" ht="18.75">
      <c r="A128" s="89"/>
      <c r="B128" s="87" t="s">
        <v>53</v>
      </c>
      <c r="C128" s="88" t="s">
        <v>85</v>
      </c>
      <c r="D128" s="86"/>
      <c r="E128" s="81"/>
      <c r="F128" s="81"/>
    </row>
    <row r="129" spans="1:6" ht="18.75">
      <c r="A129" s="89"/>
      <c r="B129" s="84" t="s">
        <v>46</v>
      </c>
      <c r="C129" s="88" t="s">
        <v>85</v>
      </c>
      <c r="D129" s="86"/>
      <c r="E129" s="81"/>
      <c r="F129" s="81"/>
    </row>
    <row r="130" spans="1:6" ht="38.25" customHeight="1">
      <c r="A130" s="82">
        <v>4</v>
      </c>
      <c r="B130" s="79" t="s">
        <v>192</v>
      </c>
      <c r="C130" s="79"/>
      <c r="D130" s="80">
        <f>SUM(D132:D141)</f>
        <v>0</v>
      </c>
      <c r="E130" s="80">
        <f>SUM(E132:E141)</f>
        <v>0</v>
      </c>
      <c r="F130" s="83" t="e">
        <f>D130/E130</f>
        <v>#DIV/0!</v>
      </c>
    </row>
    <row r="131" spans="1:6" ht="18.75">
      <c r="A131" s="82"/>
      <c r="B131" s="79" t="s">
        <v>115</v>
      </c>
      <c r="C131" s="79"/>
      <c r="D131" s="80"/>
      <c r="E131" s="83"/>
      <c r="F131" s="83"/>
    </row>
    <row r="132" spans="1:6" ht="37.5">
      <c r="A132" s="89"/>
      <c r="B132" s="84" t="s">
        <v>206</v>
      </c>
      <c r="C132" s="84"/>
      <c r="D132" s="86"/>
      <c r="E132" s="81"/>
      <c r="F132" s="81" t="e">
        <f aca="true" t="shared" si="3" ref="F132:F144">D132/E132</f>
        <v>#DIV/0!</v>
      </c>
    </row>
    <row r="133" spans="1:6" ht="18.75">
      <c r="A133" s="89"/>
      <c r="B133" s="87" t="s">
        <v>50</v>
      </c>
      <c r="C133" s="85">
        <v>0.4</v>
      </c>
      <c r="D133" s="86"/>
      <c r="E133" s="81"/>
      <c r="F133" s="81" t="e">
        <f t="shared" si="3"/>
        <v>#DIV/0!</v>
      </c>
    </row>
    <row r="134" spans="1:6" ht="18.75">
      <c r="A134" s="89"/>
      <c r="B134" s="87" t="s">
        <v>51</v>
      </c>
      <c r="C134" s="88" t="s">
        <v>15</v>
      </c>
      <c r="D134" s="86"/>
      <c r="E134" s="81"/>
      <c r="F134" s="81" t="e">
        <f t="shared" si="3"/>
        <v>#DIV/0!</v>
      </c>
    </row>
    <row r="135" spans="1:6" ht="18.75">
      <c r="A135" s="89"/>
      <c r="B135" s="87" t="s">
        <v>52</v>
      </c>
      <c r="C135" s="85">
        <v>0.4</v>
      </c>
      <c r="D135" s="86"/>
      <c r="E135" s="81"/>
      <c r="F135" s="81" t="e">
        <f t="shared" si="3"/>
        <v>#DIV/0!</v>
      </c>
    </row>
    <row r="136" spans="1:6" ht="18.75">
      <c r="A136" s="89"/>
      <c r="B136" s="87" t="s">
        <v>53</v>
      </c>
      <c r="C136" s="88" t="s">
        <v>15</v>
      </c>
      <c r="D136" s="86"/>
      <c r="E136" s="81"/>
      <c r="F136" s="81" t="e">
        <f t="shared" si="3"/>
        <v>#DIV/0!</v>
      </c>
    </row>
    <row r="137" spans="1:6" ht="18.75">
      <c r="A137" s="89"/>
      <c r="B137" s="84" t="s">
        <v>46</v>
      </c>
      <c r="C137" s="88" t="s">
        <v>15</v>
      </c>
      <c r="D137" s="86"/>
      <c r="E137" s="81"/>
      <c r="F137" s="81" t="e">
        <f t="shared" si="3"/>
        <v>#DIV/0!</v>
      </c>
    </row>
    <row r="138" spans="1:6" ht="18.75">
      <c r="A138" s="89"/>
      <c r="B138" s="87" t="s">
        <v>53</v>
      </c>
      <c r="C138" s="88" t="s">
        <v>84</v>
      </c>
      <c r="D138" s="86"/>
      <c r="E138" s="81"/>
      <c r="F138" s="81" t="e">
        <f t="shared" si="3"/>
        <v>#DIV/0!</v>
      </c>
    </row>
    <row r="139" spans="1:6" ht="18.75">
      <c r="A139" s="89"/>
      <c r="B139" s="84" t="s">
        <v>46</v>
      </c>
      <c r="C139" s="88" t="s">
        <v>84</v>
      </c>
      <c r="D139" s="86"/>
      <c r="E139" s="81"/>
      <c r="F139" s="81" t="e">
        <f t="shared" si="3"/>
        <v>#DIV/0!</v>
      </c>
    </row>
    <row r="140" spans="1:6" ht="18.75">
      <c r="A140" s="89"/>
      <c r="B140" s="87" t="s">
        <v>53</v>
      </c>
      <c r="C140" s="88" t="s">
        <v>85</v>
      </c>
      <c r="D140" s="86"/>
      <c r="E140" s="81"/>
      <c r="F140" s="81" t="e">
        <f t="shared" si="3"/>
        <v>#DIV/0!</v>
      </c>
    </row>
    <row r="141" spans="1:6" ht="18.75">
      <c r="A141" s="89"/>
      <c r="B141" s="84" t="s">
        <v>46</v>
      </c>
      <c r="C141" s="88" t="s">
        <v>85</v>
      </c>
      <c r="D141" s="86"/>
      <c r="E141" s="81"/>
      <c r="F141" s="81" t="e">
        <f t="shared" si="3"/>
        <v>#DIV/0!</v>
      </c>
    </row>
    <row r="142" spans="1:6" ht="18.75">
      <c r="A142" s="82"/>
      <c r="B142" s="79" t="s">
        <v>230</v>
      </c>
      <c r="C142" s="79"/>
      <c r="D142" s="80"/>
      <c r="E142" s="80"/>
      <c r="F142" s="83"/>
    </row>
    <row r="143" spans="1:6" ht="18.75">
      <c r="A143" s="82"/>
      <c r="B143" s="79" t="s">
        <v>207</v>
      </c>
      <c r="C143" s="79"/>
      <c r="D143" s="80"/>
      <c r="E143" s="80"/>
      <c r="F143" s="83"/>
    </row>
    <row r="144" spans="1:6" ht="78.75" customHeight="1">
      <c r="A144" s="82">
        <v>5</v>
      </c>
      <c r="B144" s="79" t="s">
        <v>193</v>
      </c>
      <c r="C144" s="79"/>
      <c r="D144" s="80"/>
      <c r="E144" s="80"/>
      <c r="F144" s="83" t="e">
        <f t="shared" si="3"/>
        <v>#DIV/0!</v>
      </c>
    </row>
    <row r="145" spans="1:6" ht="18.75">
      <c r="A145" s="82"/>
      <c r="B145" s="79" t="s">
        <v>115</v>
      </c>
      <c r="C145" s="79"/>
      <c r="D145" s="80"/>
      <c r="E145" s="80"/>
      <c r="F145" s="83"/>
    </row>
    <row r="146" spans="1:6" ht="18.75">
      <c r="A146" s="89"/>
      <c r="B146" s="87" t="s">
        <v>54</v>
      </c>
      <c r="C146" s="85">
        <v>0.4</v>
      </c>
      <c r="D146" s="86"/>
      <c r="E146" s="86"/>
      <c r="F146" s="81" t="e">
        <f aca="true" t="shared" si="4" ref="F146:F166">D146/E146</f>
        <v>#DIV/0!</v>
      </c>
    </row>
    <row r="147" spans="1:6" ht="18.75">
      <c r="A147" s="89"/>
      <c r="B147" s="87" t="s">
        <v>55</v>
      </c>
      <c r="C147" s="88" t="s">
        <v>15</v>
      </c>
      <c r="D147" s="86"/>
      <c r="E147" s="86"/>
      <c r="F147" s="81" t="e">
        <f t="shared" si="4"/>
        <v>#DIV/0!</v>
      </c>
    </row>
    <row r="148" spans="1:6" ht="18.75">
      <c r="A148" s="89"/>
      <c r="B148" s="84" t="s">
        <v>47</v>
      </c>
      <c r="C148" s="88" t="s">
        <v>15</v>
      </c>
      <c r="D148" s="86"/>
      <c r="E148" s="86"/>
      <c r="F148" s="81" t="e">
        <f t="shared" si="4"/>
        <v>#DIV/0!</v>
      </c>
    </row>
    <row r="149" spans="1:6" ht="18.75">
      <c r="A149" s="89"/>
      <c r="B149" s="87" t="s">
        <v>53</v>
      </c>
      <c r="C149" s="88" t="s">
        <v>84</v>
      </c>
      <c r="D149" s="86"/>
      <c r="E149" s="86"/>
      <c r="F149" s="81" t="e">
        <f t="shared" si="4"/>
        <v>#DIV/0!</v>
      </c>
    </row>
    <row r="150" spans="1:6" ht="18.75">
      <c r="A150" s="89"/>
      <c r="B150" s="84" t="s">
        <v>46</v>
      </c>
      <c r="C150" s="88" t="s">
        <v>84</v>
      </c>
      <c r="D150" s="86"/>
      <c r="E150" s="86"/>
      <c r="F150" s="81" t="e">
        <f t="shared" si="4"/>
        <v>#DIV/0!</v>
      </c>
    </row>
    <row r="151" spans="1:6" ht="18.75">
      <c r="A151" s="89"/>
      <c r="B151" s="87" t="s">
        <v>53</v>
      </c>
      <c r="C151" s="88" t="s">
        <v>85</v>
      </c>
      <c r="D151" s="86"/>
      <c r="E151" s="86"/>
      <c r="F151" s="81" t="e">
        <f t="shared" si="4"/>
        <v>#DIV/0!</v>
      </c>
    </row>
    <row r="152" spans="1:6" ht="18.75">
      <c r="A152" s="89"/>
      <c r="B152" s="84" t="s">
        <v>46</v>
      </c>
      <c r="C152" s="88" t="s">
        <v>85</v>
      </c>
      <c r="D152" s="86"/>
      <c r="E152" s="86"/>
      <c r="F152" s="81" t="e">
        <f t="shared" si="4"/>
        <v>#DIV/0!</v>
      </c>
    </row>
    <row r="153" spans="1:6" ht="18.75">
      <c r="A153" s="82"/>
      <c r="B153" s="79" t="s">
        <v>230</v>
      </c>
      <c r="C153" s="79"/>
      <c r="D153" s="80"/>
      <c r="E153" s="80"/>
      <c r="F153" s="83"/>
    </row>
    <row r="154" spans="1:6" ht="18.75">
      <c r="A154" s="82"/>
      <c r="B154" s="79" t="s">
        <v>207</v>
      </c>
      <c r="C154" s="79"/>
      <c r="D154" s="80"/>
      <c r="E154" s="80"/>
      <c r="F154" s="83"/>
    </row>
    <row r="155" spans="1:6" ht="159.75" customHeight="1">
      <c r="A155" s="82">
        <v>6</v>
      </c>
      <c r="B155" s="79" t="s">
        <v>194</v>
      </c>
      <c r="C155" s="79"/>
      <c r="D155" s="80">
        <f>SUM(D157:D166)</f>
        <v>0</v>
      </c>
      <c r="E155" s="80">
        <f>SUM(E157:E166)</f>
        <v>0</v>
      </c>
      <c r="F155" s="83" t="e">
        <f t="shared" si="4"/>
        <v>#DIV/0!</v>
      </c>
    </row>
    <row r="156" spans="1:6" ht="18.75">
      <c r="A156" s="82"/>
      <c r="B156" s="79" t="s">
        <v>115</v>
      </c>
      <c r="C156" s="79"/>
      <c r="D156" s="80"/>
      <c r="E156" s="80"/>
      <c r="F156" s="83"/>
    </row>
    <row r="157" spans="1:6" ht="41.25" customHeight="1">
      <c r="A157" s="89"/>
      <c r="B157" s="84" t="s">
        <v>206</v>
      </c>
      <c r="C157" s="84"/>
      <c r="D157" s="86"/>
      <c r="E157" s="86"/>
      <c r="F157" s="81" t="e">
        <f t="shared" si="4"/>
        <v>#DIV/0!</v>
      </c>
    </row>
    <row r="158" spans="1:6" ht="28.5" customHeight="1">
      <c r="A158" s="89"/>
      <c r="B158" s="87" t="s">
        <v>50</v>
      </c>
      <c r="C158" s="85">
        <v>0.4</v>
      </c>
      <c r="D158" s="86"/>
      <c r="E158" s="86"/>
      <c r="F158" s="81" t="e">
        <f t="shared" si="4"/>
        <v>#DIV/0!</v>
      </c>
    </row>
    <row r="159" spans="1:6" ht="24.75" customHeight="1">
      <c r="A159" s="89"/>
      <c r="B159" s="87" t="s">
        <v>51</v>
      </c>
      <c r="C159" s="88" t="s">
        <v>15</v>
      </c>
      <c r="D159" s="86"/>
      <c r="E159" s="86"/>
      <c r="F159" s="81" t="e">
        <f t="shared" si="4"/>
        <v>#DIV/0!</v>
      </c>
    </row>
    <row r="160" spans="1:6" ht="25.5" customHeight="1">
      <c r="A160" s="89"/>
      <c r="B160" s="87" t="s">
        <v>52</v>
      </c>
      <c r="C160" s="85">
        <v>0.4</v>
      </c>
      <c r="D160" s="86"/>
      <c r="E160" s="86"/>
      <c r="F160" s="81" t="e">
        <f t="shared" si="4"/>
        <v>#DIV/0!</v>
      </c>
    </row>
    <row r="161" spans="1:6" ht="22.5" customHeight="1">
      <c r="A161" s="89"/>
      <c r="B161" s="87" t="s">
        <v>53</v>
      </c>
      <c r="C161" s="88" t="s">
        <v>15</v>
      </c>
      <c r="D161" s="86"/>
      <c r="E161" s="86"/>
      <c r="F161" s="81" t="e">
        <f t="shared" si="4"/>
        <v>#DIV/0!</v>
      </c>
    </row>
    <row r="162" spans="1:6" s="8" customFormat="1" ht="26.25" customHeight="1">
      <c r="A162" s="89"/>
      <c r="B162" s="84" t="s">
        <v>46</v>
      </c>
      <c r="C162" s="88" t="s">
        <v>15</v>
      </c>
      <c r="D162" s="86"/>
      <c r="E162" s="86"/>
      <c r="F162" s="81" t="e">
        <f t="shared" si="4"/>
        <v>#DIV/0!</v>
      </c>
    </row>
    <row r="163" spans="1:6" s="8" customFormat="1" ht="27.75" customHeight="1">
      <c r="A163" s="89"/>
      <c r="B163" s="87" t="s">
        <v>53</v>
      </c>
      <c r="C163" s="88" t="s">
        <v>84</v>
      </c>
      <c r="D163" s="86"/>
      <c r="E163" s="86"/>
      <c r="F163" s="81" t="e">
        <f t="shared" si="4"/>
        <v>#DIV/0!</v>
      </c>
    </row>
    <row r="164" spans="1:6" s="8" customFormat="1" ht="26.25" customHeight="1">
      <c r="A164" s="89"/>
      <c r="B164" s="84" t="s">
        <v>46</v>
      </c>
      <c r="C164" s="88" t="s">
        <v>84</v>
      </c>
      <c r="D164" s="86"/>
      <c r="E164" s="86"/>
      <c r="F164" s="81" t="e">
        <f t="shared" si="4"/>
        <v>#DIV/0!</v>
      </c>
    </row>
    <row r="165" spans="1:6" s="8" customFormat="1" ht="26.25" customHeight="1">
      <c r="A165" s="89"/>
      <c r="B165" s="87" t="s">
        <v>53</v>
      </c>
      <c r="C165" s="88" t="s">
        <v>85</v>
      </c>
      <c r="D165" s="86"/>
      <c r="E165" s="86"/>
      <c r="F165" s="81" t="e">
        <f t="shared" si="4"/>
        <v>#DIV/0!</v>
      </c>
    </row>
    <row r="166" spans="1:6" s="8" customFormat="1" ht="23.25" customHeight="1">
      <c r="A166" s="89"/>
      <c r="B166" s="84" t="s">
        <v>46</v>
      </c>
      <c r="C166" s="88" t="s">
        <v>85</v>
      </c>
      <c r="D166" s="86"/>
      <c r="E166" s="86"/>
      <c r="F166" s="81" t="e">
        <f t="shared" si="4"/>
        <v>#DIV/0!</v>
      </c>
    </row>
    <row r="167" spans="1:6" ht="18.75">
      <c r="A167" s="82"/>
      <c r="B167" s="79" t="s">
        <v>230</v>
      </c>
      <c r="C167" s="79"/>
      <c r="D167" s="80"/>
      <c r="E167" s="80"/>
      <c r="F167" s="83"/>
    </row>
    <row r="168" spans="1:6" ht="18.75">
      <c r="A168" s="82"/>
      <c r="B168" s="79" t="s">
        <v>207</v>
      </c>
      <c r="C168" s="79"/>
      <c r="D168" s="80"/>
      <c r="E168" s="80"/>
      <c r="F168" s="83"/>
    </row>
    <row r="169" spans="1:6" ht="18">
      <c r="A169" s="7"/>
      <c r="B169" s="7"/>
      <c r="C169" s="7"/>
      <c r="D169" s="7"/>
      <c r="E169" s="7"/>
      <c r="F169" s="7"/>
    </row>
    <row r="170" spans="1:6" ht="19.5" customHeight="1">
      <c r="A170" s="111"/>
      <c r="B170" s="270"/>
      <c r="C170" s="270"/>
      <c r="D170" s="270"/>
      <c r="E170" s="270"/>
      <c r="F170" s="270"/>
    </row>
    <row r="171" spans="1:6" ht="59.25" customHeight="1">
      <c r="A171" s="291" t="s">
        <v>165</v>
      </c>
      <c r="B171" s="292" t="s">
        <v>223</v>
      </c>
      <c r="C171" s="293"/>
      <c r="D171" s="293"/>
      <c r="E171" s="293"/>
      <c r="F171" s="293"/>
    </row>
  </sheetData>
  <sheetProtection/>
  <mergeCells count="7">
    <mergeCell ref="B171:F171"/>
    <mergeCell ref="B170:F170"/>
    <mergeCell ref="D1:F1"/>
    <mergeCell ref="L4:T4"/>
    <mergeCell ref="A4:F4"/>
    <mergeCell ref="A5:F5"/>
    <mergeCell ref="F2:F3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7" max="5" man="1"/>
    <brk id="143" max="5" man="1"/>
    <brk id="1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D32" sqref="D32"/>
    </sheetView>
  </sheetViews>
  <sheetFormatPr defaultColWidth="9.00390625" defaultRowHeight="12.75"/>
  <cols>
    <col min="1" max="1" width="10.75390625" style="6" customWidth="1"/>
    <col min="2" max="2" width="62.375" style="6" customWidth="1"/>
    <col min="3" max="3" width="21.375" style="6" customWidth="1"/>
    <col min="4" max="4" width="20.25390625" style="8" customWidth="1"/>
    <col min="5" max="5" width="13.25390625" style="8" customWidth="1"/>
    <col min="6" max="6" width="19.25390625" style="6" customWidth="1"/>
    <col min="7" max="7" width="13.00390625" style="6" customWidth="1"/>
    <col min="8" max="16384" width="9.125" style="6" customWidth="1"/>
  </cols>
  <sheetData>
    <row r="1" spans="1:4" s="1" customFormat="1" ht="15.75" customHeight="1">
      <c r="A1" s="10"/>
      <c r="B1" s="3"/>
      <c r="C1" s="273" t="s">
        <v>233</v>
      </c>
      <c r="D1" s="273"/>
    </row>
    <row r="2" spans="1:4" s="1" customFormat="1" ht="39" customHeight="1">
      <c r="A2" s="10"/>
      <c r="B2" s="4"/>
      <c r="C2" s="263" t="s">
        <v>98</v>
      </c>
      <c r="D2" s="263"/>
    </row>
    <row r="3" spans="4:5" ht="16.5" customHeight="1">
      <c r="D3" s="6"/>
      <c r="E3" s="6"/>
    </row>
    <row r="4" spans="1:7" ht="59.25" customHeight="1">
      <c r="A4" s="280" t="s">
        <v>234</v>
      </c>
      <c r="B4" s="280"/>
      <c r="C4" s="280"/>
      <c r="D4" s="280"/>
      <c r="E4" s="11"/>
      <c r="F4" s="11"/>
      <c r="G4" s="11"/>
    </row>
    <row r="5" spans="1:7" ht="18" customHeight="1" thickBot="1">
      <c r="A5" s="12"/>
      <c r="B5" s="12"/>
      <c r="C5" s="12"/>
      <c r="D5" s="54" t="s">
        <v>122</v>
      </c>
      <c r="E5" s="11"/>
      <c r="F5" s="11"/>
      <c r="G5" s="11"/>
    </row>
    <row r="6" spans="1:5" ht="18.75" customHeight="1">
      <c r="A6" s="276" t="s">
        <v>44</v>
      </c>
      <c r="B6" s="276" t="s">
        <v>95</v>
      </c>
      <c r="C6" s="278" t="s">
        <v>170</v>
      </c>
      <c r="D6" s="274" t="s">
        <v>171</v>
      </c>
      <c r="E6" s="6"/>
    </row>
    <row r="7" spans="1:4" s="13" customFormat="1" ht="33" customHeight="1" thickBot="1">
      <c r="A7" s="277"/>
      <c r="B7" s="277"/>
      <c r="C7" s="279"/>
      <c r="D7" s="275"/>
    </row>
    <row r="8" spans="1:5" ht="31.5">
      <c r="A8" s="204" t="s">
        <v>19</v>
      </c>
      <c r="B8" s="205" t="s">
        <v>172</v>
      </c>
      <c r="C8" s="206">
        <f>C10+C11+C12+C13+C14+C25</f>
        <v>0</v>
      </c>
      <c r="D8" s="207">
        <f>D10+D11+D12+D13+D14+D25</f>
        <v>0</v>
      </c>
      <c r="E8" s="6"/>
    </row>
    <row r="9" spans="1:5" ht="15.75">
      <c r="A9" s="208"/>
      <c r="B9" s="209" t="s">
        <v>173</v>
      </c>
      <c r="C9" s="210"/>
      <c r="D9" s="211"/>
      <c r="E9" s="6"/>
    </row>
    <row r="10" spans="1:5" ht="15.75">
      <c r="A10" s="212" t="s">
        <v>23</v>
      </c>
      <c r="B10" s="213" t="s">
        <v>174</v>
      </c>
      <c r="C10" s="214"/>
      <c r="D10" s="215"/>
      <c r="E10" s="6"/>
    </row>
    <row r="11" spans="1:5" ht="15.75">
      <c r="A11" s="212" t="s">
        <v>24</v>
      </c>
      <c r="B11" s="213" t="s">
        <v>175</v>
      </c>
      <c r="C11" s="214"/>
      <c r="D11" s="215"/>
      <c r="E11" s="6"/>
    </row>
    <row r="12" spans="1:5" ht="15.75">
      <c r="A12" s="212" t="s">
        <v>25</v>
      </c>
      <c r="B12" s="213" t="s">
        <v>176</v>
      </c>
      <c r="C12" s="214"/>
      <c r="D12" s="215"/>
      <c r="E12" s="6"/>
    </row>
    <row r="13" spans="1:5" ht="15.75">
      <c r="A13" s="212" t="s">
        <v>26</v>
      </c>
      <c r="B13" s="213" t="s">
        <v>177</v>
      </c>
      <c r="C13" s="214"/>
      <c r="D13" s="215"/>
      <c r="E13" s="6"/>
    </row>
    <row r="14" spans="1:5" ht="15.75">
      <c r="A14" s="212" t="s">
        <v>0</v>
      </c>
      <c r="B14" s="213" t="s">
        <v>178</v>
      </c>
      <c r="C14" s="216"/>
      <c r="D14" s="217"/>
      <c r="E14" s="6"/>
    </row>
    <row r="15" spans="1:5" ht="15.75">
      <c r="A15" s="212"/>
      <c r="B15" s="213" t="s">
        <v>179</v>
      </c>
      <c r="C15" s="216"/>
      <c r="D15" s="217"/>
      <c r="E15" s="6"/>
    </row>
    <row r="16" spans="1:5" ht="20.25" customHeight="1">
      <c r="A16" s="212" t="s">
        <v>1</v>
      </c>
      <c r="B16" s="213" t="s">
        <v>27</v>
      </c>
      <c r="C16" s="214"/>
      <c r="D16" s="215"/>
      <c r="E16" s="6"/>
    </row>
    <row r="17" spans="1:5" ht="30.75" customHeight="1">
      <c r="A17" s="212" t="s">
        <v>2</v>
      </c>
      <c r="B17" s="213" t="s">
        <v>77</v>
      </c>
      <c r="C17" s="214"/>
      <c r="D17" s="215"/>
      <c r="E17" s="6"/>
    </row>
    <row r="18" spans="1:5" ht="15" customHeight="1">
      <c r="A18" s="212" t="s">
        <v>3</v>
      </c>
      <c r="B18" s="213" t="s">
        <v>180</v>
      </c>
      <c r="C18" s="216"/>
      <c r="D18" s="217"/>
      <c r="E18" s="6"/>
    </row>
    <row r="19" spans="1:5" ht="15.75">
      <c r="A19" s="212"/>
      <c r="B19" s="213" t="s">
        <v>173</v>
      </c>
      <c r="C19" s="216"/>
      <c r="D19" s="217"/>
      <c r="E19" s="6"/>
    </row>
    <row r="20" spans="1:5" ht="15.75">
      <c r="A20" s="212" t="s">
        <v>4</v>
      </c>
      <c r="B20" s="218" t="s">
        <v>32</v>
      </c>
      <c r="C20" s="214"/>
      <c r="D20" s="215"/>
      <c r="E20" s="6"/>
    </row>
    <row r="21" spans="1:5" ht="15.75">
      <c r="A21" s="212" t="s">
        <v>5</v>
      </c>
      <c r="B21" s="213" t="s">
        <v>20</v>
      </c>
      <c r="C21" s="214"/>
      <c r="D21" s="215"/>
      <c r="E21" s="6"/>
    </row>
    <row r="22" spans="1:5" ht="31.5">
      <c r="A22" s="212" t="s">
        <v>6</v>
      </c>
      <c r="B22" s="213" t="s">
        <v>21</v>
      </c>
      <c r="C22" s="214"/>
      <c r="D22" s="215"/>
      <c r="E22" s="6"/>
    </row>
    <row r="23" spans="1:5" ht="15.75">
      <c r="A23" s="212" t="s">
        <v>7</v>
      </c>
      <c r="B23" s="213" t="s">
        <v>22</v>
      </c>
      <c r="C23" s="214"/>
      <c r="D23" s="215"/>
      <c r="E23" s="6"/>
    </row>
    <row r="24" spans="1:5" ht="31.5" customHeight="1">
      <c r="A24" s="212" t="s">
        <v>8</v>
      </c>
      <c r="B24" s="213" t="s">
        <v>48</v>
      </c>
      <c r="C24" s="216"/>
      <c r="D24" s="217"/>
      <c r="E24" s="6"/>
    </row>
    <row r="25" spans="1:5" ht="15.75">
      <c r="A25" s="212" t="s">
        <v>9</v>
      </c>
      <c r="B25" s="213" t="s">
        <v>181</v>
      </c>
      <c r="C25" s="216"/>
      <c r="D25" s="217"/>
      <c r="E25" s="6"/>
    </row>
    <row r="26" spans="1:5" ht="15.75">
      <c r="A26" s="212"/>
      <c r="B26" s="213" t="s">
        <v>173</v>
      </c>
      <c r="C26" s="216"/>
      <c r="D26" s="217"/>
      <c r="E26" s="6"/>
    </row>
    <row r="27" spans="1:5" ht="15.75">
      <c r="A27" s="212" t="s">
        <v>10</v>
      </c>
      <c r="B27" s="213" t="s">
        <v>28</v>
      </c>
      <c r="C27" s="219"/>
      <c r="D27" s="220"/>
      <c r="E27" s="6"/>
    </row>
    <row r="28" spans="1:5" ht="15.75">
      <c r="A28" s="212" t="s">
        <v>11</v>
      </c>
      <c r="B28" s="213" t="s">
        <v>29</v>
      </c>
      <c r="C28" s="219"/>
      <c r="D28" s="220"/>
      <c r="E28" s="6"/>
    </row>
    <row r="29" spans="1:5" ht="15.75">
      <c r="A29" s="212" t="s">
        <v>12</v>
      </c>
      <c r="B29" s="221" t="s">
        <v>123</v>
      </c>
      <c r="C29" s="219"/>
      <c r="D29" s="220"/>
      <c r="E29" s="6"/>
    </row>
    <row r="30" spans="1:5" ht="31.5">
      <c r="A30" s="212" t="s">
        <v>13</v>
      </c>
      <c r="B30" s="213" t="s">
        <v>182</v>
      </c>
      <c r="C30" s="219"/>
      <c r="D30" s="220"/>
      <c r="E30" s="6"/>
    </row>
    <row r="31" spans="1:5" ht="63">
      <c r="A31" s="222" t="s">
        <v>30</v>
      </c>
      <c r="B31" s="223" t="s">
        <v>183</v>
      </c>
      <c r="C31" s="224"/>
      <c r="D31" s="225"/>
      <c r="E31" s="6"/>
    </row>
    <row r="32" spans="1:4" s="14" customFormat="1" ht="15.75">
      <c r="A32" s="222" t="s">
        <v>14</v>
      </c>
      <c r="B32" s="223" t="s">
        <v>184</v>
      </c>
      <c r="C32" s="226"/>
      <c r="D32" s="231">
        <v>261027.922482284</v>
      </c>
    </row>
    <row r="33" spans="1:4" s="8" customFormat="1" ht="23.25" customHeight="1" thickBot="1">
      <c r="A33" s="227"/>
      <c r="B33" s="228" t="s">
        <v>235</v>
      </c>
      <c r="C33" s="229"/>
      <c r="D33" s="230"/>
    </row>
    <row r="34" spans="1:4" ht="76.5" customHeight="1">
      <c r="A34" s="294" t="s">
        <v>165</v>
      </c>
      <c r="B34" s="295" t="s">
        <v>223</v>
      </c>
      <c r="C34" s="296"/>
      <c r="D34" s="296"/>
    </row>
  </sheetData>
  <sheetProtection/>
  <mergeCells count="8">
    <mergeCell ref="B34:D34"/>
    <mergeCell ref="C1:D1"/>
    <mergeCell ref="D6:D7"/>
    <mergeCell ref="A6:A7"/>
    <mergeCell ref="B6:B7"/>
    <mergeCell ref="C6:C7"/>
    <mergeCell ref="C2:D2"/>
    <mergeCell ref="A4:D4"/>
  </mergeCells>
  <printOptions horizontalCentered="1"/>
  <pageMargins left="0" right="0" top="0" bottom="0" header="0" footer="0"/>
  <pageSetup fitToHeight="2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="70" zoomScaleSheetLayoutView="70" workbookViewId="0" topLeftCell="A1">
      <selection activeCell="A4" sqref="A4:C4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3" ht="12.75">
      <c r="B1" s="263" t="s">
        <v>236</v>
      </c>
      <c r="C1" s="263"/>
    </row>
    <row r="2" spans="2:3" ht="39.75" customHeight="1">
      <c r="B2" s="52"/>
      <c r="C2" s="50" t="s">
        <v>98</v>
      </c>
    </row>
    <row r="3" spans="1:3" ht="12.75">
      <c r="A3" s="16"/>
      <c r="B3" s="16"/>
      <c r="C3" s="16"/>
    </row>
    <row r="4" spans="1:3" ht="63" customHeight="1">
      <c r="A4" s="281" t="s">
        <v>137</v>
      </c>
      <c r="B4" s="281"/>
      <c r="C4" s="281"/>
    </row>
    <row r="5" spans="1:3" ht="15.75">
      <c r="A5" s="63"/>
      <c r="B5" s="63"/>
      <c r="C5" s="63"/>
    </row>
    <row r="6" spans="1:3" ht="15.75">
      <c r="A6" s="63"/>
      <c r="B6" s="63"/>
      <c r="C6" s="63"/>
    </row>
    <row r="7" spans="1:3" ht="64.5" customHeight="1">
      <c r="A7" s="26" t="s">
        <v>124</v>
      </c>
      <c r="B7" s="26" t="s">
        <v>128</v>
      </c>
      <c r="C7" s="26" t="s">
        <v>146</v>
      </c>
    </row>
    <row r="8" spans="1:3" ht="64.5" customHeight="1">
      <c r="A8" s="62" t="s">
        <v>129</v>
      </c>
      <c r="B8" s="175">
        <v>15423.4</v>
      </c>
      <c r="C8" s="177">
        <v>4959.5</v>
      </c>
    </row>
    <row r="9" spans="1:3" ht="31.5" customHeight="1" hidden="1">
      <c r="A9" s="24" t="s">
        <v>126</v>
      </c>
      <c r="B9" s="175"/>
      <c r="C9" s="177"/>
    </row>
    <row r="10" spans="1:3" ht="31.5" customHeight="1" hidden="1">
      <c r="A10" s="24" t="s">
        <v>125</v>
      </c>
      <c r="B10" s="175"/>
      <c r="C10" s="177"/>
    </row>
    <row r="11" spans="1:3" ht="31.5" customHeight="1" hidden="1">
      <c r="A11" s="24" t="s">
        <v>127</v>
      </c>
      <c r="B11" s="175"/>
      <c r="C11" s="177"/>
    </row>
    <row r="12" spans="1:3" ht="84.75" customHeight="1">
      <c r="A12" s="25" t="s">
        <v>130</v>
      </c>
      <c r="B12" s="175">
        <v>33128.10027166667</v>
      </c>
      <c r="C12" s="177">
        <v>3723.7843333333335</v>
      </c>
    </row>
    <row r="13" spans="1:3" ht="31.5" customHeight="1" hidden="1">
      <c r="A13" s="24" t="s">
        <v>131</v>
      </c>
      <c r="B13" s="175"/>
      <c r="C13" s="176"/>
    </row>
    <row r="14" spans="1:3" ht="31.5" customHeight="1" hidden="1">
      <c r="A14" s="24" t="s">
        <v>132</v>
      </c>
      <c r="B14" s="175"/>
      <c r="C14" s="177"/>
    </row>
    <row r="15" spans="1:3" ht="31.5" customHeight="1" hidden="1">
      <c r="A15" s="24" t="s">
        <v>133</v>
      </c>
      <c r="B15" s="175"/>
      <c r="C15" s="177"/>
    </row>
    <row r="16" spans="1:3" ht="31.5" customHeight="1" hidden="1">
      <c r="A16" s="24" t="s">
        <v>134</v>
      </c>
      <c r="B16" s="175"/>
      <c r="C16" s="177"/>
    </row>
    <row r="17" spans="1:3" ht="31.5" customHeight="1" hidden="1">
      <c r="A17" s="24" t="s">
        <v>135</v>
      </c>
      <c r="B17" s="175"/>
      <c r="C17" s="177"/>
    </row>
    <row r="18" spans="1:3" ht="66" customHeight="1">
      <c r="A18" s="62" t="s">
        <v>136</v>
      </c>
      <c r="B18" s="175">
        <v>887097.04</v>
      </c>
      <c r="C18" s="177">
        <v>142400</v>
      </c>
    </row>
    <row r="19" spans="1:3" ht="31.5" hidden="1">
      <c r="A19" s="24" t="s">
        <v>131</v>
      </c>
      <c r="B19" s="22"/>
      <c r="C19" s="22"/>
    </row>
    <row r="20" spans="1:3" ht="31.5" hidden="1">
      <c r="A20" s="24" t="s">
        <v>132</v>
      </c>
      <c r="B20" s="23"/>
      <c r="C20" s="23"/>
    </row>
    <row r="21" spans="1:3" ht="31.5" hidden="1">
      <c r="A21" s="24" t="s">
        <v>133</v>
      </c>
      <c r="B21" s="23"/>
      <c r="C21" s="23"/>
    </row>
    <row r="22" spans="1:3" ht="31.5" hidden="1">
      <c r="A22" s="24" t="s">
        <v>134</v>
      </c>
      <c r="B22" s="23"/>
      <c r="C22" s="23"/>
    </row>
    <row r="23" spans="1:3" ht="31.5" hidden="1">
      <c r="A23" s="24" t="s">
        <v>135</v>
      </c>
      <c r="B23" s="23"/>
      <c r="C23" s="23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70" zoomScaleSheetLayoutView="70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4" ht="12.75">
      <c r="C1" s="263" t="s">
        <v>237</v>
      </c>
      <c r="D1" s="263"/>
    </row>
    <row r="2" spans="3:4" ht="39.75" customHeight="1">
      <c r="C2" s="52"/>
      <c r="D2" s="50" t="s">
        <v>98</v>
      </c>
    </row>
    <row r="3" spans="1:4" ht="12.75">
      <c r="A3" s="16"/>
      <c r="B3" s="16"/>
      <c r="C3" s="16"/>
      <c r="D3" s="16"/>
    </row>
    <row r="4" spans="1:4" ht="77.25" customHeight="1">
      <c r="A4" s="281" t="s">
        <v>138</v>
      </c>
      <c r="B4" s="281"/>
      <c r="C4" s="281"/>
      <c r="D4" s="281"/>
    </row>
    <row r="5" spans="1:4" ht="15.75">
      <c r="A5" s="63"/>
      <c r="B5" s="63"/>
      <c r="C5" s="63"/>
      <c r="D5" s="63"/>
    </row>
    <row r="6" spans="1:4" ht="15.75">
      <c r="A6" s="63"/>
      <c r="B6" s="63"/>
      <c r="C6" s="63"/>
      <c r="D6" s="63"/>
    </row>
    <row r="7" spans="1:4" ht="101.25" customHeight="1">
      <c r="A7" s="26" t="s">
        <v>124</v>
      </c>
      <c r="B7" s="26" t="s">
        <v>145</v>
      </c>
      <c r="C7" s="26" t="s">
        <v>139</v>
      </c>
      <c r="D7" s="26" t="s">
        <v>144</v>
      </c>
    </row>
    <row r="8" spans="1:4" ht="55.5" customHeight="1">
      <c r="A8" s="62" t="s">
        <v>140</v>
      </c>
      <c r="B8" s="176">
        <v>22317.920731444447</v>
      </c>
      <c r="C8" s="176">
        <v>4.698</v>
      </c>
      <c r="D8" s="176">
        <v>1080.3233333333335</v>
      </c>
    </row>
    <row r="9" spans="1:4" ht="25.5" customHeight="1">
      <c r="A9" s="24" t="s">
        <v>141</v>
      </c>
      <c r="B9" s="175">
        <v>0</v>
      </c>
      <c r="C9" s="177">
        <v>0</v>
      </c>
      <c r="D9" s="177">
        <v>0</v>
      </c>
    </row>
    <row r="10" spans="1:4" ht="25.5" customHeight="1">
      <c r="A10" s="24" t="s">
        <v>142</v>
      </c>
      <c r="B10" s="175">
        <v>22317.920731444447</v>
      </c>
      <c r="C10" s="177">
        <v>4.698</v>
      </c>
      <c r="D10" s="177">
        <v>1080.3233333333335</v>
      </c>
    </row>
    <row r="11" spans="1:4" ht="24" customHeight="1">
      <c r="A11" s="24" t="s">
        <v>82</v>
      </c>
      <c r="B11" s="175">
        <v>0</v>
      </c>
      <c r="C11" s="177">
        <v>0</v>
      </c>
      <c r="D11" s="177">
        <v>0</v>
      </c>
    </row>
    <row r="12" spans="1:4" ht="50.25" customHeight="1">
      <c r="A12" s="25" t="s">
        <v>143</v>
      </c>
      <c r="B12" s="176">
        <v>105276.55879276723</v>
      </c>
      <c r="C12" s="176">
        <v>95.50583333333333</v>
      </c>
      <c r="D12" s="176">
        <v>11114.876</v>
      </c>
    </row>
    <row r="13" spans="1:4" ht="23.25" customHeight="1">
      <c r="A13" s="24" t="s">
        <v>141</v>
      </c>
      <c r="B13" s="175">
        <v>72743.13541906666</v>
      </c>
      <c r="C13" s="177">
        <v>72.0015</v>
      </c>
      <c r="D13" s="177">
        <v>5731.254666666667</v>
      </c>
    </row>
    <row r="14" spans="1:4" ht="24" customHeight="1">
      <c r="A14" s="24" t="s">
        <v>142</v>
      </c>
      <c r="B14" s="175">
        <v>32533.423373700567</v>
      </c>
      <c r="C14" s="177">
        <v>23.50433333333333</v>
      </c>
      <c r="D14" s="177">
        <v>5383.6213333333335</v>
      </c>
    </row>
    <row r="15" spans="1:4" ht="24" customHeight="1">
      <c r="A15" s="24" t="s">
        <v>82</v>
      </c>
      <c r="B15" s="175">
        <v>0</v>
      </c>
      <c r="C15" s="177">
        <v>0</v>
      </c>
      <c r="D15" s="177">
        <v>0</v>
      </c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70" zoomScaleNormal="85" zoomScaleSheetLayoutView="70" workbookViewId="0" topLeftCell="A1">
      <selection activeCell="B4" sqref="B4:K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6" width="10.75390625" style="0" customWidth="1"/>
    <col min="7" max="7" width="12.375" style="0" customWidth="1"/>
    <col min="8" max="11" width="10.75390625" style="0" customWidth="1"/>
  </cols>
  <sheetData>
    <row r="1" spans="6:12" ht="12.75">
      <c r="F1" s="263" t="s">
        <v>238</v>
      </c>
      <c r="G1" s="263"/>
      <c r="H1" s="263"/>
      <c r="I1" s="263"/>
      <c r="J1" s="263"/>
      <c r="K1" s="263"/>
      <c r="L1" s="52"/>
    </row>
    <row r="2" spans="6:12" ht="54" customHeight="1">
      <c r="F2" s="52"/>
      <c r="G2" s="52"/>
      <c r="H2" s="52"/>
      <c r="I2" s="263" t="s">
        <v>98</v>
      </c>
      <c r="J2" s="263"/>
      <c r="K2" s="263"/>
      <c r="L2" s="52"/>
    </row>
    <row r="3" spans="2:11" ht="12.7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77.25" customHeight="1">
      <c r="B4" s="281" t="s">
        <v>210</v>
      </c>
      <c r="C4" s="281"/>
      <c r="D4" s="281"/>
      <c r="E4" s="281"/>
      <c r="F4" s="281"/>
      <c r="G4" s="281"/>
      <c r="H4" s="281"/>
      <c r="I4" s="281"/>
      <c r="J4" s="281"/>
      <c r="K4" s="281"/>
    </row>
    <row r="5" spans="1:11" ht="34.5" customHeight="1">
      <c r="A5" s="283" t="s">
        <v>147</v>
      </c>
      <c r="B5" s="283"/>
      <c r="C5" s="283" t="s">
        <v>148</v>
      </c>
      <c r="D5" s="283"/>
      <c r="E5" s="283"/>
      <c r="F5" s="283" t="s">
        <v>149</v>
      </c>
      <c r="G5" s="283"/>
      <c r="H5" s="283"/>
      <c r="I5" s="283" t="s">
        <v>150</v>
      </c>
      <c r="J5" s="283"/>
      <c r="K5" s="283"/>
    </row>
    <row r="6" spans="1:11" ht="46.5" customHeight="1">
      <c r="A6" s="283"/>
      <c r="B6" s="283"/>
      <c r="C6" s="26" t="s">
        <v>37</v>
      </c>
      <c r="D6" s="26" t="s">
        <v>151</v>
      </c>
      <c r="E6" s="26" t="s">
        <v>152</v>
      </c>
      <c r="F6" s="26" t="s">
        <v>37</v>
      </c>
      <c r="G6" s="26" t="s">
        <v>151</v>
      </c>
      <c r="H6" s="26" t="s">
        <v>152</v>
      </c>
      <c r="I6" s="26" t="s">
        <v>37</v>
      </c>
      <c r="J6" s="26" t="s">
        <v>151</v>
      </c>
      <c r="K6" s="26" t="s">
        <v>152</v>
      </c>
    </row>
    <row r="7" spans="1:11" s="161" customFormat="1" ht="22.5" customHeight="1">
      <c r="A7" s="160" t="s">
        <v>90</v>
      </c>
      <c r="B7" s="62" t="s">
        <v>153</v>
      </c>
      <c r="C7" s="164">
        <v>4025</v>
      </c>
      <c r="D7" s="164">
        <v>8</v>
      </c>
      <c r="E7" s="164">
        <v>0</v>
      </c>
      <c r="F7" s="202">
        <v>45689.259000000035</v>
      </c>
      <c r="G7" s="170">
        <v>120</v>
      </c>
      <c r="H7" s="170">
        <v>0</v>
      </c>
      <c r="I7" s="202">
        <v>7343.826069999565</v>
      </c>
      <c r="J7" s="202">
        <v>239.02626000000004</v>
      </c>
      <c r="K7" s="173">
        <v>0</v>
      </c>
    </row>
    <row r="8" spans="1:11" s="162" customFormat="1" ht="12.75" customHeight="1">
      <c r="A8" s="68"/>
      <c r="B8" s="70" t="s">
        <v>154</v>
      </c>
      <c r="C8" s="166"/>
      <c r="D8" s="166"/>
      <c r="E8" s="166"/>
      <c r="F8" s="171"/>
      <c r="G8" s="171"/>
      <c r="H8" s="171"/>
      <c r="I8" s="171"/>
      <c r="J8" s="171"/>
      <c r="K8" s="171"/>
    </row>
    <row r="9" spans="1:11" s="162" customFormat="1" ht="16.5" customHeight="1">
      <c r="A9" s="69"/>
      <c r="B9" s="71" t="s">
        <v>157</v>
      </c>
      <c r="C9" s="167">
        <v>3542</v>
      </c>
      <c r="D9" s="167">
        <v>5</v>
      </c>
      <c r="E9" s="167">
        <v>0</v>
      </c>
      <c r="F9" s="190">
        <v>40854.61100000001</v>
      </c>
      <c r="G9" s="172">
        <v>75</v>
      </c>
      <c r="H9" s="172">
        <v>0</v>
      </c>
      <c r="I9" s="193">
        <v>1646.1509100000817</v>
      </c>
      <c r="J9" s="180">
        <v>2.3305</v>
      </c>
      <c r="K9" s="172">
        <v>0</v>
      </c>
    </row>
    <row r="10" spans="1:11" s="161" customFormat="1" ht="19.5" customHeight="1">
      <c r="A10" s="160" t="s">
        <v>30</v>
      </c>
      <c r="B10" s="62" t="s">
        <v>158</v>
      </c>
      <c r="C10" s="165">
        <v>237</v>
      </c>
      <c r="D10" s="165">
        <v>72</v>
      </c>
      <c r="E10" s="165">
        <v>0</v>
      </c>
      <c r="F10" s="202">
        <v>15933.718</v>
      </c>
      <c r="G10" s="202">
        <v>8223.6</v>
      </c>
      <c r="H10" s="173">
        <v>0</v>
      </c>
      <c r="I10" s="202">
        <v>11032.179029999996</v>
      </c>
      <c r="J10" s="202">
        <v>4882.835060000001</v>
      </c>
      <c r="K10" s="173">
        <v>0</v>
      </c>
    </row>
    <row r="11" spans="1:11" s="162" customFormat="1" ht="12.75" customHeight="1">
      <c r="A11" s="68"/>
      <c r="B11" s="70" t="s">
        <v>154</v>
      </c>
      <c r="C11" s="166"/>
      <c r="D11" s="166"/>
      <c r="E11" s="166"/>
      <c r="F11" s="171"/>
      <c r="G11" s="171"/>
      <c r="H11" s="171"/>
      <c r="I11" s="171"/>
      <c r="J11" s="171"/>
      <c r="K11" s="171"/>
    </row>
    <row r="12" spans="1:11" s="162" customFormat="1" ht="17.25" customHeight="1">
      <c r="A12" s="69"/>
      <c r="B12" s="71" t="s">
        <v>159</v>
      </c>
      <c r="C12" s="167">
        <v>9</v>
      </c>
      <c r="D12" s="167">
        <v>0</v>
      </c>
      <c r="E12" s="167">
        <v>0</v>
      </c>
      <c r="F12" s="172">
        <v>850</v>
      </c>
      <c r="G12" s="172">
        <v>0</v>
      </c>
      <c r="H12" s="172">
        <v>0</v>
      </c>
      <c r="I12" s="190">
        <v>2172.95508</v>
      </c>
      <c r="J12" s="172">
        <v>0</v>
      </c>
      <c r="K12" s="172">
        <v>0</v>
      </c>
    </row>
    <row r="13" spans="1:11" s="161" customFormat="1" ht="19.5" customHeight="1">
      <c r="A13" s="160" t="s">
        <v>91</v>
      </c>
      <c r="B13" s="62" t="s">
        <v>160</v>
      </c>
      <c r="C13" s="164">
        <v>3</v>
      </c>
      <c r="D13" s="164">
        <v>14</v>
      </c>
      <c r="E13" s="164">
        <v>0</v>
      </c>
      <c r="F13" s="170">
        <v>945</v>
      </c>
      <c r="G13" s="202">
        <v>4611.280000000001</v>
      </c>
      <c r="H13" s="170">
        <v>0</v>
      </c>
      <c r="I13" s="202">
        <v>299.95524</v>
      </c>
      <c r="J13" s="202">
        <v>4697.12546</v>
      </c>
      <c r="K13" s="173">
        <v>0</v>
      </c>
    </row>
    <row r="14" spans="1:11" s="162" customFormat="1" ht="13.5" customHeight="1">
      <c r="A14" s="68"/>
      <c r="B14" s="70" t="s">
        <v>154</v>
      </c>
      <c r="C14" s="166"/>
      <c r="D14" s="166"/>
      <c r="E14" s="166"/>
      <c r="F14" s="171"/>
      <c r="G14" s="171"/>
      <c r="H14" s="171"/>
      <c r="I14" s="171"/>
      <c r="J14" s="171"/>
      <c r="K14" s="171"/>
    </row>
    <row r="15" spans="1:11" s="162" customFormat="1" ht="17.25" customHeight="1">
      <c r="A15" s="69"/>
      <c r="B15" s="71" t="s">
        <v>161</v>
      </c>
      <c r="C15" s="167">
        <v>0</v>
      </c>
      <c r="D15" s="167">
        <v>0</v>
      </c>
      <c r="E15" s="167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</row>
    <row r="16" spans="1:11" s="161" customFormat="1" ht="15.75">
      <c r="A16" s="160" t="s">
        <v>92</v>
      </c>
      <c r="B16" s="62" t="s">
        <v>162</v>
      </c>
      <c r="C16" s="168">
        <v>1</v>
      </c>
      <c r="D16" s="168">
        <v>14</v>
      </c>
      <c r="E16" s="168">
        <v>3</v>
      </c>
      <c r="F16" s="173">
        <v>850</v>
      </c>
      <c r="G16" s="202">
        <v>50876.62</v>
      </c>
      <c r="H16" s="173">
        <v>5800</v>
      </c>
      <c r="I16" s="202">
        <v>256.372</v>
      </c>
      <c r="J16" s="202">
        <v>74360.68651</v>
      </c>
      <c r="K16" s="202">
        <v>9618.864399999999</v>
      </c>
    </row>
    <row r="17" spans="1:11" s="162" customFormat="1" ht="12" customHeight="1">
      <c r="A17" s="68"/>
      <c r="B17" s="70" t="s">
        <v>154</v>
      </c>
      <c r="C17" s="166"/>
      <c r="D17" s="166"/>
      <c r="E17" s="166"/>
      <c r="F17" s="171"/>
      <c r="G17" s="171"/>
      <c r="H17" s="171"/>
      <c r="I17" s="171"/>
      <c r="J17" s="171"/>
      <c r="K17" s="171"/>
    </row>
    <row r="18" spans="1:11" s="162" customFormat="1" ht="14.25" customHeight="1">
      <c r="A18" s="69"/>
      <c r="B18" s="71" t="s">
        <v>161</v>
      </c>
      <c r="C18" s="167">
        <v>0</v>
      </c>
      <c r="D18" s="167">
        <v>0</v>
      </c>
      <c r="E18" s="167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</row>
    <row r="19" spans="1:11" s="161" customFormat="1" ht="15.75">
      <c r="A19" s="160" t="s">
        <v>93</v>
      </c>
      <c r="B19" s="62" t="s">
        <v>163</v>
      </c>
      <c r="C19" s="165">
        <v>0</v>
      </c>
      <c r="D19" s="165">
        <v>12</v>
      </c>
      <c r="E19" s="165">
        <v>1</v>
      </c>
      <c r="F19" s="173">
        <v>0</v>
      </c>
      <c r="G19" s="202">
        <v>292046.534</v>
      </c>
      <c r="H19" s="202">
        <v>35267.9</v>
      </c>
      <c r="I19" s="173">
        <v>0</v>
      </c>
      <c r="J19" s="202">
        <v>16203.52557</v>
      </c>
      <c r="K19" s="202">
        <v>38.96035</v>
      </c>
    </row>
    <row r="20" spans="1:11" s="162" customFormat="1" ht="12" customHeight="1">
      <c r="A20" s="68"/>
      <c r="B20" s="70" t="s">
        <v>154</v>
      </c>
      <c r="C20" s="166"/>
      <c r="D20" s="166"/>
      <c r="E20" s="166"/>
      <c r="F20" s="171"/>
      <c r="G20" s="171"/>
      <c r="H20" s="171"/>
      <c r="I20" s="171"/>
      <c r="J20" s="171"/>
      <c r="K20" s="171"/>
    </row>
    <row r="21" spans="1:11" s="162" customFormat="1" ht="16.5" customHeight="1">
      <c r="A21" s="69"/>
      <c r="B21" s="71" t="s">
        <v>161</v>
      </c>
      <c r="C21" s="167">
        <v>0</v>
      </c>
      <c r="D21" s="167">
        <v>0</v>
      </c>
      <c r="E21" s="167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</row>
    <row r="22" spans="1:11" ht="15.75">
      <c r="A22" s="22" t="s">
        <v>94</v>
      </c>
      <c r="B22" s="62" t="s">
        <v>164</v>
      </c>
      <c r="C22" s="169">
        <v>0</v>
      </c>
      <c r="D22" s="169">
        <v>0</v>
      </c>
      <c r="E22" s="169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</row>
    <row r="25" spans="1:11" ht="15.75">
      <c r="A25" s="65" t="s">
        <v>165</v>
      </c>
      <c r="B25" s="234" t="s">
        <v>167</v>
      </c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98.25" customHeight="1">
      <c r="A26" s="66" t="s">
        <v>166</v>
      </c>
      <c r="B26" s="282" t="s">
        <v>168</v>
      </c>
      <c r="C26" s="282"/>
      <c r="D26" s="282"/>
      <c r="E26" s="282"/>
      <c r="F26" s="282"/>
      <c r="G26" s="282"/>
      <c r="H26" s="282"/>
      <c r="I26" s="282"/>
      <c r="J26" s="282"/>
      <c r="K26" s="282"/>
    </row>
    <row r="27" spans="1:11" ht="15.75">
      <c r="A27" s="66" t="s">
        <v>208</v>
      </c>
      <c r="B27" s="282" t="s">
        <v>211</v>
      </c>
      <c r="C27" s="282"/>
      <c r="D27" s="282"/>
      <c r="E27" s="282"/>
      <c r="F27" s="282"/>
      <c r="G27" s="282"/>
      <c r="H27" s="282"/>
      <c r="I27" s="282"/>
      <c r="J27" s="282"/>
      <c r="K27" s="282"/>
    </row>
  </sheetData>
  <sheetProtection/>
  <mergeCells count="10">
    <mergeCell ref="B27:K27"/>
    <mergeCell ref="A5:B6"/>
    <mergeCell ref="B25:K25"/>
    <mergeCell ref="B26:K26"/>
    <mergeCell ref="F1:K1"/>
    <mergeCell ref="B4:K4"/>
    <mergeCell ref="C5:E5"/>
    <mergeCell ref="F5:H5"/>
    <mergeCell ref="I2:K2"/>
    <mergeCell ref="I5:K5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70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:H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7.25390625" style="158" customWidth="1"/>
  </cols>
  <sheetData>
    <row r="1" spans="6:9" ht="12.75" customHeight="1">
      <c r="F1" s="263" t="s">
        <v>239</v>
      </c>
      <c r="G1" s="263"/>
      <c r="H1" s="263"/>
      <c r="I1" s="52"/>
    </row>
    <row r="2" spans="6:9" ht="55.5" customHeight="1">
      <c r="F2" s="50"/>
      <c r="G2" s="263" t="s">
        <v>98</v>
      </c>
      <c r="H2" s="263"/>
      <c r="I2" s="52"/>
    </row>
    <row r="3" spans="2:8" ht="12.75">
      <c r="B3" s="16"/>
      <c r="C3" s="163"/>
      <c r="D3" s="163"/>
      <c r="E3" s="163"/>
      <c r="F3" s="163"/>
      <c r="G3" s="163"/>
      <c r="H3" s="163"/>
    </row>
    <row r="4" spans="2:8" ht="77.25" customHeight="1">
      <c r="B4" s="281" t="s">
        <v>209</v>
      </c>
      <c r="C4" s="281"/>
      <c r="D4" s="281"/>
      <c r="E4" s="281"/>
      <c r="F4" s="281"/>
      <c r="G4" s="281"/>
      <c r="H4" s="281"/>
    </row>
    <row r="5" spans="2:8" ht="15.75" customHeight="1">
      <c r="B5" s="63"/>
      <c r="C5" s="284"/>
      <c r="D5" s="284"/>
      <c r="E5" s="284"/>
      <c r="F5" s="284"/>
      <c r="G5" s="284"/>
      <c r="H5" s="284"/>
    </row>
    <row r="6" spans="1:8" ht="34.5" customHeight="1">
      <c r="A6" s="283" t="s">
        <v>147</v>
      </c>
      <c r="B6" s="283"/>
      <c r="C6" s="285" t="s">
        <v>169</v>
      </c>
      <c r="D6" s="285"/>
      <c r="E6" s="285"/>
      <c r="F6" s="285" t="s">
        <v>149</v>
      </c>
      <c r="G6" s="285"/>
      <c r="H6" s="285"/>
    </row>
    <row r="7" spans="1:8" ht="46.5" customHeight="1">
      <c r="A7" s="283"/>
      <c r="B7" s="283"/>
      <c r="C7" s="159" t="s">
        <v>37</v>
      </c>
      <c r="D7" s="159" t="s">
        <v>151</v>
      </c>
      <c r="E7" s="159" t="s">
        <v>152</v>
      </c>
      <c r="F7" s="159" t="s">
        <v>37</v>
      </c>
      <c r="G7" s="159" t="s">
        <v>151</v>
      </c>
      <c r="H7" s="159" t="s">
        <v>152</v>
      </c>
    </row>
    <row r="8" spans="1:8" ht="48.75" customHeight="1">
      <c r="A8" s="67" t="s">
        <v>90</v>
      </c>
      <c r="B8" s="62" t="s">
        <v>153</v>
      </c>
      <c r="C8" s="201">
        <v>4580</v>
      </c>
      <c r="D8" s="201">
        <v>17</v>
      </c>
      <c r="E8" s="201"/>
      <c r="F8" s="198">
        <v>51055.551000000036</v>
      </c>
      <c r="G8" s="184">
        <v>199</v>
      </c>
      <c r="H8" s="184">
        <v>0</v>
      </c>
    </row>
    <row r="9" spans="1:8" ht="15.75">
      <c r="A9" s="68"/>
      <c r="B9" s="70" t="s">
        <v>154</v>
      </c>
      <c r="C9" s="199"/>
      <c r="D9" s="179"/>
      <c r="E9" s="191"/>
      <c r="F9" s="182"/>
      <c r="G9" s="183"/>
      <c r="H9" s="192"/>
    </row>
    <row r="10" spans="1:8" ht="24" customHeight="1">
      <c r="A10" s="69"/>
      <c r="B10" s="71" t="s">
        <v>157</v>
      </c>
      <c r="C10" s="194">
        <v>3747</v>
      </c>
      <c r="D10" s="194">
        <v>8</v>
      </c>
      <c r="E10" s="181"/>
      <c r="F10" s="196">
        <v>43070.328</v>
      </c>
      <c r="G10" s="187">
        <v>103</v>
      </c>
      <c r="H10" s="197">
        <v>0</v>
      </c>
    </row>
    <row r="11" spans="1:8" ht="24" customHeight="1">
      <c r="A11" s="67" t="s">
        <v>30</v>
      </c>
      <c r="B11" s="62" t="s">
        <v>158</v>
      </c>
      <c r="C11" s="185">
        <v>385</v>
      </c>
      <c r="D11" s="185">
        <v>129</v>
      </c>
      <c r="E11" s="185"/>
      <c r="F11" s="198">
        <v>27786.15999999999</v>
      </c>
      <c r="G11" s="198">
        <v>13530.91</v>
      </c>
      <c r="H11" s="186">
        <v>0</v>
      </c>
    </row>
    <row r="12" spans="1:8" ht="15.75">
      <c r="A12" s="68"/>
      <c r="B12" s="70" t="s">
        <v>154</v>
      </c>
      <c r="C12" s="179"/>
      <c r="D12" s="179"/>
      <c r="E12" s="179"/>
      <c r="F12" s="178"/>
      <c r="G12" s="178"/>
      <c r="H12" s="178"/>
    </row>
    <row r="13" spans="1:8" ht="23.25" customHeight="1">
      <c r="A13" s="69"/>
      <c r="B13" s="71" t="s">
        <v>159</v>
      </c>
      <c r="C13" s="194">
        <v>15</v>
      </c>
      <c r="D13" s="194">
        <v>6</v>
      </c>
      <c r="E13" s="194"/>
      <c r="F13" s="189">
        <v>1397.23</v>
      </c>
      <c r="G13" s="195">
        <v>631.3</v>
      </c>
      <c r="H13" s="187">
        <v>0</v>
      </c>
    </row>
    <row r="14" spans="1:8" ht="24" customHeight="1">
      <c r="A14" s="67" t="s">
        <v>91</v>
      </c>
      <c r="B14" s="62" t="s">
        <v>160</v>
      </c>
      <c r="C14" s="201">
        <v>28</v>
      </c>
      <c r="D14" s="201">
        <v>61</v>
      </c>
      <c r="E14" s="201">
        <v>2</v>
      </c>
      <c r="F14" s="198">
        <v>8282.42</v>
      </c>
      <c r="G14" s="198">
        <v>23006.18</v>
      </c>
      <c r="H14" s="198">
        <v>1000</v>
      </c>
    </row>
    <row r="15" spans="1:8" ht="15.75">
      <c r="A15" s="68"/>
      <c r="B15" s="70" t="s">
        <v>154</v>
      </c>
      <c r="C15" s="188"/>
      <c r="D15" s="188"/>
      <c r="E15" s="188"/>
      <c r="F15" s="200"/>
      <c r="G15" s="200"/>
      <c r="H15" s="200"/>
    </row>
    <row r="16" spans="1:8" ht="24" customHeight="1">
      <c r="A16" s="69"/>
      <c r="B16" s="71" t="s">
        <v>161</v>
      </c>
      <c r="C16" s="185"/>
      <c r="D16" s="185"/>
      <c r="E16" s="185"/>
      <c r="F16" s="186"/>
      <c r="G16" s="186"/>
      <c r="H16" s="186"/>
    </row>
    <row r="17" spans="1:8" ht="15.75">
      <c r="A17" s="67" t="s">
        <v>92</v>
      </c>
      <c r="B17" s="62" t="s">
        <v>162</v>
      </c>
      <c r="C17" s="201">
        <v>8</v>
      </c>
      <c r="D17" s="201">
        <v>92</v>
      </c>
      <c r="E17" s="201">
        <v>6</v>
      </c>
      <c r="F17" s="198">
        <v>8915.13</v>
      </c>
      <c r="G17" s="198">
        <v>268938.22000000003</v>
      </c>
      <c r="H17" s="198">
        <v>10071.9</v>
      </c>
    </row>
    <row r="18" spans="1:8" ht="15.75">
      <c r="A18" s="68"/>
      <c r="B18" s="70" t="s">
        <v>154</v>
      </c>
      <c r="C18" s="188"/>
      <c r="D18" s="188"/>
      <c r="E18" s="188"/>
      <c r="F18" s="200"/>
      <c r="G18" s="200"/>
      <c r="H18" s="200"/>
    </row>
    <row r="19" spans="1:8" ht="24" customHeight="1">
      <c r="A19" s="69"/>
      <c r="B19" s="71" t="s">
        <v>161</v>
      </c>
      <c r="C19" s="185"/>
      <c r="D19" s="185"/>
      <c r="E19" s="185"/>
      <c r="F19" s="186"/>
      <c r="G19" s="186"/>
      <c r="H19" s="186"/>
    </row>
    <row r="20" spans="1:8" ht="15.75">
      <c r="A20" s="67" t="s">
        <v>93</v>
      </c>
      <c r="B20" s="62" t="s">
        <v>163</v>
      </c>
      <c r="C20" s="201"/>
      <c r="D20" s="201">
        <v>23</v>
      </c>
      <c r="E20" s="201">
        <v>6</v>
      </c>
      <c r="F20" s="184"/>
      <c r="G20" s="198">
        <v>440372.1169999999</v>
      </c>
      <c r="H20" s="198">
        <v>219930.65</v>
      </c>
    </row>
    <row r="21" spans="1:8" ht="15.75">
      <c r="A21" s="68"/>
      <c r="B21" s="70" t="s">
        <v>154</v>
      </c>
      <c r="C21" s="179"/>
      <c r="D21" s="179"/>
      <c r="E21" s="179"/>
      <c r="F21" s="179"/>
      <c r="G21" s="179"/>
      <c r="H21" s="179"/>
    </row>
    <row r="22" spans="1:8" ht="24" customHeight="1">
      <c r="A22" s="69"/>
      <c r="B22" s="71" t="s">
        <v>161</v>
      </c>
      <c r="C22" s="194"/>
      <c r="D22" s="194"/>
      <c r="E22" s="194"/>
      <c r="F22" s="194"/>
      <c r="G22" s="194"/>
      <c r="H22" s="194"/>
    </row>
    <row r="23" spans="1:8" ht="15.75">
      <c r="A23" s="22" t="s">
        <v>94</v>
      </c>
      <c r="B23" s="62" t="s">
        <v>164</v>
      </c>
      <c r="C23" s="203"/>
      <c r="D23" s="203"/>
      <c r="E23" s="203"/>
      <c r="F23" s="203"/>
      <c r="G23" s="203"/>
      <c r="H23" s="203"/>
    </row>
    <row r="26" spans="1:8" ht="15.75">
      <c r="A26" s="65" t="s">
        <v>165</v>
      </c>
      <c r="B26" s="234" t="s">
        <v>167</v>
      </c>
      <c r="C26" s="234"/>
      <c r="D26" s="234"/>
      <c r="E26" s="234"/>
      <c r="F26" s="234"/>
      <c r="G26" s="234"/>
      <c r="H26" s="234"/>
    </row>
    <row r="27" spans="1:8" ht="98.25" customHeight="1">
      <c r="A27" s="66" t="s">
        <v>166</v>
      </c>
      <c r="B27" s="282" t="s">
        <v>168</v>
      </c>
      <c r="C27" s="282"/>
      <c r="D27" s="282"/>
      <c r="E27" s="282"/>
      <c r="F27" s="282"/>
      <c r="G27" s="282"/>
      <c r="H27" s="282"/>
    </row>
    <row r="28" spans="1:8" ht="15.75">
      <c r="A28" s="66" t="s">
        <v>208</v>
      </c>
      <c r="B28" s="282" t="s">
        <v>211</v>
      </c>
      <c r="C28" s="282"/>
      <c r="D28" s="282"/>
      <c r="E28" s="282"/>
      <c r="F28" s="282"/>
      <c r="G28" s="282"/>
      <c r="H28" s="282"/>
    </row>
  </sheetData>
  <sheetProtection/>
  <mergeCells count="10">
    <mergeCell ref="B28:H28"/>
    <mergeCell ref="B26:H26"/>
    <mergeCell ref="B27:H27"/>
    <mergeCell ref="F1:H1"/>
    <mergeCell ref="G2:H2"/>
    <mergeCell ref="B4:H4"/>
    <mergeCell ref="A6:B7"/>
    <mergeCell ref="C5:H5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2015-10-12T10:08:04Z</cp:lastPrinted>
  <dcterms:created xsi:type="dcterms:W3CDTF">2006-07-26T11:25:38Z</dcterms:created>
  <dcterms:modified xsi:type="dcterms:W3CDTF">2018-10-18T13:51:32Z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